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SG skupno\Documents\LAS 2026\3. javni poziv - sklad ESRR\"/>
    </mc:Choice>
  </mc:AlternateContent>
  <xr:revisionPtr revIDLastSave="0" documentId="13_ncr:1_{B5EE5DA7-EACB-49D2-90CA-B035AB0C2CE4}" xr6:coauthVersionLast="47" xr6:coauthVersionMax="47" xr10:uidLastSave="{00000000-0000-0000-0000-000000000000}"/>
  <bookViews>
    <workbookView xWindow="-120" yWindow="-120" windowWidth="29040" windowHeight="15720" activeTab="4" xr2:uid="{85A92683-A75B-4F60-9F4C-56C46678E13D}"/>
  </bookViews>
  <sheets>
    <sheet name="Skupni" sheetId="1" r:id="rId1"/>
    <sheet name="Vodilni partner" sheetId="8" r:id="rId2"/>
    <sheet name="Partner 1" sheetId="9" r:id="rId3"/>
    <sheet name="Partner 2" sheetId="10" r:id="rId4"/>
    <sheet name="Partner 3" sheetId="11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1" l="1"/>
  <c r="F52" i="11"/>
  <c r="G52" i="11" s="1"/>
  <c r="I52" i="11" s="1"/>
  <c r="F51" i="11"/>
  <c r="G51" i="11" s="1"/>
  <c r="I51" i="11" s="1"/>
  <c r="F50" i="11"/>
  <c r="G50" i="11" s="1"/>
  <c r="I50" i="11" s="1"/>
  <c r="G49" i="11"/>
  <c r="I49" i="11" s="1"/>
  <c r="F49" i="11"/>
  <c r="F48" i="11"/>
  <c r="G48" i="11" s="1"/>
  <c r="I48" i="11" s="1"/>
  <c r="F47" i="11"/>
  <c r="G47" i="11" s="1"/>
  <c r="I47" i="11" s="1"/>
  <c r="F46" i="11"/>
  <c r="G46" i="11" s="1"/>
  <c r="I46" i="11" s="1"/>
  <c r="F45" i="11"/>
  <c r="G45" i="11" s="1"/>
  <c r="I45" i="11" s="1"/>
  <c r="F44" i="11"/>
  <c r="G44" i="11" s="1"/>
  <c r="I44" i="11" s="1"/>
  <c r="F43" i="11"/>
  <c r="G43" i="11" s="1"/>
  <c r="I43" i="11" s="1"/>
  <c r="F42" i="11"/>
  <c r="G42" i="11" s="1"/>
  <c r="I42" i="11" s="1"/>
  <c r="F41" i="11"/>
  <c r="G41" i="11" s="1"/>
  <c r="I41" i="11" s="1"/>
  <c r="F40" i="11"/>
  <c r="G40" i="11" s="1"/>
  <c r="I40" i="11" s="1"/>
  <c r="F39" i="11"/>
  <c r="G39" i="11" s="1"/>
  <c r="I39" i="11" s="1"/>
  <c r="F38" i="11"/>
  <c r="G38" i="11" s="1"/>
  <c r="I38" i="11" s="1"/>
  <c r="F37" i="11"/>
  <c r="G37" i="11" s="1"/>
  <c r="I37" i="11" s="1"/>
  <c r="F36" i="11"/>
  <c r="G36" i="11" s="1"/>
  <c r="I36" i="11" s="1"/>
  <c r="F35" i="11"/>
  <c r="G35" i="11" s="1"/>
  <c r="I35" i="11" s="1"/>
  <c r="F34" i="11"/>
  <c r="G34" i="11" s="1"/>
  <c r="F33" i="11"/>
  <c r="G33" i="11" s="1"/>
  <c r="E28" i="11"/>
  <c r="F26" i="11"/>
  <c r="G26" i="11" s="1"/>
  <c r="I26" i="11" s="1"/>
  <c r="F25" i="11"/>
  <c r="G25" i="11" s="1"/>
  <c r="I25" i="11" s="1"/>
  <c r="F24" i="11"/>
  <c r="G24" i="11" s="1"/>
  <c r="I24" i="11" s="1"/>
  <c r="F23" i="11"/>
  <c r="G23" i="11" s="1"/>
  <c r="I23" i="11" s="1"/>
  <c r="F22" i="11"/>
  <c r="G22" i="11" s="1"/>
  <c r="I22" i="11" s="1"/>
  <c r="F21" i="11"/>
  <c r="G21" i="11" s="1"/>
  <c r="I21" i="11" s="1"/>
  <c r="F20" i="11"/>
  <c r="G20" i="11" s="1"/>
  <c r="I20" i="11" s="1"/>
  <c r="F19" i="11"/>
  <c r="G19" i="11" s="1"/>
  <c r="I19" i="11" s="1"/>
  <c r="F18" i="11"/>
  <c r="G18" i="11" s="1"/>
  <c r="I18" i="11" s="1"/>
  <c r="F17" i="11"/>
  <c r="G17" i="11" s="1"/>
  <c r="I17" i="11" s="1"/>
  <c r="F16" i="11"/>
  <c r="G16" i="11" s="1"/>
  <c r="I16" i="11" s="1"/>
  <c r="F15" i="11"/>
  <c r="G15" i="11" s="1"/>
  <c r="I15" i="11" s="1"/>
  <c r="F14" i="11"/>
  <c r="G14" i="11" s="1"/>
  <c r="I14" i="11" s="1"/>
  <c r="F13" i="11"/>
  <c r="G13" i="11" s="1"/>
  <c r="I13" i="11" s="1"/>
  <c r="G12" i="11"/>
  <c r="I12" i="11" s="1"/>
  <c r="F12" i="11"/>
  <c r="F11" i="11"/>
  <c r="G11" i="11" s="1"/>
  <c r="I11" i="11" s="1"/>
  <c r="F10" i="11"/>
  <c r="G10" i="11" s="1"/>
  <c r="I10" i="11" s="1"/>
  <c r="F9" i="11"/>
  <c r="G9" i="11" s="1"/>
  <c r="I9" i="11" s="1"/>
  <c r="F8" i="11"/>
  <c r="G8" i="11" s="1"/>
  <c r="I8" i="11" s="1"/>
  <c r="F7" i="11"/>
  <c r="G7" i="11" s="1"/>
  <c r="E54" i="10"/>
  <c r="F52" i="10"/>
  <c r="G52" i="10" s="1"/>
  <c r="I52" i="10" s="1"/>
  <c r="F51" i="10"/>
  <c r="G51" i="10" s="1"/>
  <c r="I51" i="10" s="1"/>
  <c r="F50" i="10"/>
  <c r="G50" i="10" s="1"/>
  <c r="I50" i="10" s="1"/>
  <c r="F49" i="10"/>
  <c r="G49" i="10" s="1"/>
  <c r="I49" i="10" s="1"/>
  <c r="F48" i="10"/>
  <c r="G48" i="10" s="1"/>
  <c r="I48" i="10" s="1"/>
  <c r="F47" i="10"/>
  <c r="G47" i="10" s="1"/>
  <c r="I47" i="10" s="1"/>
  <c r="F46" i="10"/>
  <c r="G46" i="10" s="1"/>
  <c r="I46" i="10" s="1"/>
  <c r="F45" i="10"/>
  <c r="G45" i="10" s="1"/>
  <c r="I45" i="10" s="1"/>
  <c r="F44" i="10"/>
  <c r="G44" i="10" s="1"/>
  <c r="I44" i="10" s="1"/>
  <c r="F43" i="10"/>
  <c r="G43" i="10" s="1"/>
  <c r="I43" i="10" s="1"/>
  <c r="F42" i="10"/>
  <c r="G42" i="10" s="1"/>
  <c r="I42" i="10" s="1"/>
  <c r="F41" i="10"/>
  <c r="G41" i="10" s="1"/>
  <c r="I41" i="10" s="1"/>
  <c r="F40" i="10"/>
  <c r="G40" i="10" s="1"/>
  <c r="I40" i="10" s="1"/>
  <c r="F39" i="10"/>
  <c r="G39" i="10" s="1"/>
  <c r="I39" i="10" s="1"/>
  <c r="F38" i="10"/>
  <c r="G38" i="10" s="1"/>
  <c r="I38" i="10" s="1"/>
  <c r="F37" i="10"/>
  <c r="G37" i="10" s="1"/>
  <c r="I37" i="10" s="1"/>
  <c r="F36" i="10"/>
  <c r="G36" i="10" s="1"/>
  <c r="I36" i="10" s="1"/>
  <c r="F35" i="10"/>
  <c r="G35" i="10" s="1"/>
  <c r="I35" i="10" s="1"/>
  <c r="F34" i="10"/>
  <c r="G34" i="10" s="1"/>
  <c r="F33" i="10"/>
  <c r="G33" i="10" s="1"/>
  <c r="E28" i="10"/>
  <c r="F26" i="10"/>
  <c r="G26" i="10" s="1"/>
  <c r="I26" i="10" s="1"/>
  <c r="F25" i="10"/>
  <c r="G25" i="10" s="1"/>
  <c r="I25" i="10" s="1"/>
  <c r="G24" i="10"/>
  <c r="I24" i="10" s="1"/>
  <c r="F24" i="10"/>
  <c r="F23" i="10"/>
  <c r="G23" i="10" s="1"/>
  <c r="I23" i="10" s="1"/>
  <c r="F22" i="10"/>
  <c r="G22" i="10" s="1"/>
  <c r="I22" i="10" s="1"/>
  <c r="F21" i="10"/>
  <c r="G21" i="10" s="1"/>
  <c r="I21" i="10" s="1"/>
  <c r="F20" i="10"/>
  <c r="G20" i="10" s="1"/>
  <c r="I20" i="10" s="1"/>
  <c r="F19" i="10"/>
  <c r="G19" i="10" s="1"/>
  <c r="I19" i="10" s="1"/>
  <c r="F18" i="10"/>
  <c r="G18" i="10" s="1"/>
  <c r="I18" i="10" s="1"/>
  <c r="F17" i="10"/>
  <c r="G17" i="10" s="1"/>
  <c r="I17" i="10" s="1"/>
  <c r="F16" i="10"/>
  <c r="G16" i="10" s="1"/>
  <c r="I16" i="10" s="1"/>
  <c r="F15" i="10"/>
  <c r="G15" i="10" s="1"/>
  <c r="I15" i="10" s="1"/>
  <c r="F14" i="10"/>
  <c r="G14" i="10" s="1"/>
  <c r="I14" i="10" s="1"/>
  <c r="F13" i="10"/>
  <c r="G13" i="10" s="1"/>
  <c r="I13" i="10" s="1"/>
  <c r="F12" i="10"/>
  <c r="G12" i="10" s="1"/>
  <c r="I12" i="10" s="1"/>
  <c r="F11" i="10"/>
  <c r="G11" i="10" s="1"/>
  <c r="I11" i="10" s="1"/>
  <c r="G10" i="10"/>
  <c r="I10" i="10" s="1"/>
  <c r="F10" i="10"/>
  <c r="F9" i="10"/>
  <c r="G9" i="10" s="1"/>
  <c r="I9" i="10" s="1"/>
  <c r="F8" i="10"/>
  <c r="G8" i="10" s="1"/>
  <c r="I8" i="10" s="1"/>
  <c r="F7" i="10"/>
  <c r="G7" i="10" s="1"/>
  <c r="E54" i="9"/>
  <c r="F52" i="9"/>
  <c r="G52" i="9" s="1"/>
  <c r="I52" i="9" s="1"/>
  <c r="F51" i="9"/>
  <c r="G51" i="9" s="1"/>
  <c r="I51" i="9" s="1"/>
  <c r="F50" i="9"/>
  <c r="G50" i="9" s="1"/>
  <c r="I50" i="9" s="1"/>
  <c r="F49" i="9"/>
  <c r="G49" i="9" s="1"/>
  <c r="I49" i="9" s="1"/>
  <c r="F48" i="9"/>
  <c r="G48" i="9" s="1"/>
  <c r="I48" i="9" s="1"/>
  <c r="F47" i="9"/>
  <c r="G47" i="9" s="1"/>
  <c r="I47" i="9" s="1"/>
  <c r="F46" i="9"/>
  <c r="G46" i="9" s="1"/>
  <c r="I46" i="9" s="1"/>
  <c r="F45" i="9"/>
  <c r="G45" i="9" s="1"/>
  <c r="I45" i="9" s="1"/>
  <c r="F44" i="9"/>
  <c r="G44" i="9" s="1"/>
  <c r="I44" i="9" s="1"/>
  <c r="F43" i="9"/>
  <c r="G43" i="9" s="1"/>
  <c r="I43" i="9" s="1"/>
  <c r="F42" i="9"/>
  <c r="G42" i="9" s="1"/>
  <c r="I42" i="9" s="1"/>
  <c r="G41" i="9"/>
  <c r="I41" i="9" s="1"/>
  <c r="F41" i="9"/>
  <c r="F40" i="9"/>
  <c r="G40" i="9" s="1"/>
  <c r="I40" i="9" s="1"/>
  <c r="F39" i="9"/>
  <c r="G39" i="9" s="1"/>
  <c r="I39" i="9" s="1"/>
  <c r="F38" i="9"/>
  <c r="G38" i="9" s="1"/>
  <c r="I38" i="9" s="1"/>
  <c r="F37" i="9"/>
  <c r="G37" i="9" s="1"/>
  <c r="I37" i="9" s="1"/>
  <c r="F36" i="9"/>
  <c r="G36" i="9" s="1"/>
  <c r="I36" i="9" s="1"/>
  <c r="F35" i="9"/>
  <c r="G35" i="9" s="1"/>
  <c r="I35" i="9" s="1"/>
  <c r="F34" i="9"/>
  <c r="G34" i="9" s="1"/>
  <c r="F33" i="9"/>
  <c r="G33" i="9" s="1"/>
  <c r="E28" i="9"/>
  <c r="F26" i="9"/>
  <c r="G26" i="9" s="1"/>
  <c r="I26" i="9" s="1"/>
  <c r="F25" i="9"/>
  <c r="G25" i="9" s="1"/>
  <c r="I25" i="9" s="1"/>
  <c r="F24" i="9"/>
  <c r="G24" i="9" s="1"/>
  <c r="I24" i="9" s="1"/>
  <c r="F23" i="9"/>
  <c r="G23" i="9" s="1"/>
  <c r="I23" i="9" s="1"/>
  <c r="F22" i="9"/>
  <c r="G22" i="9" s="1"/>
  <c r="I22" i="9" s="1"/>
  <c r="F21" i="9"/>
  <c r="G21" i="9" s="1"/>
  <c r="I21" i="9" s="1"/>
  <c r="F20" i="9"/>
  <c r="G20" i="9" s="1"/>
  <c r="I20" i="9" s="1"/>
  <c r="F19" i="9"/>
  <c r="G19" i="9" s="1"/>
  <c r="I19" i="9" s="1"/>
  <c r="F18" i="9"/>
  <c r="G18" i="9" s="1"/>
  <c r="I18" i="9" s="1"/>
  <c r="F17" i="9"/>
  <c r="G17" i="9" s="1"/>
  <c r="I17" i="9" s="1"/>
  <c r="F16" i="9"/>
  <c r="G16" i="9" s="1"/>
  <c r="I16" i="9" s="1"/>
  <c r="F15" i="9"/>
  <c r="G15" i="9" s="1"/>
  <c r="I15" i="9" s="1"/>
  <c r="F14" i="9"/>
  <c r="G14" i="9" s="1"/>
  <c r="I14" i="9" s="1"/>
  <c r="F13" i="9"/>
  <c r="G13" i="9" s="1"/>
  <c r="I13" i="9" s="1"/>
  <c r="G12" i="9"/>
  <c r="I12" i="9" s="1"/>
  <c r="F12" i="9"/>
  <c r="F11" i="9"/>
  <c r="G11" i="9" s="1"/>
  <c r="I11" i="9" s="1"/>
  <c r="F10" i="9"/>
  <c r="G10" i="9" s="1"/>
  <c r="I10" i="9" s="1"/>
  <c r="F9" i="9"/>
  <c r="G9" i="9" s="1"/>
  <c r="I9" i="9" s="1"/>
  <c r="F8" i="9"/>
  <c r="G8" i="9" s="1"/>
  <c r="I8" i="9" s="1"/>
  <c r="F7" i="9"/>
  <c r="G7" i="9" s="1"/>
  <c r="G53" i="11" l="1"/>
  <c r="D59" i="11"/>
  <c r="I53" i="11"/>
  <c r="G54" i="11"/>
  <c r="E59" i="11" s="1"/>
  <c r="C59" i="11"/>
  <c r="I34" i="11"/>
  <c r="G27" i="11"/>
  <c r="C58" i="11"/>
  <c r="C60" i="11" s="1"/>
  <c r="I7" i="11"/>
  <c r="I33" i="11"/>
  <c r="G27" i="10"/>
  <c r="C58" i="10"/>
  <c r="I7" i="10"/>
  <c r="G53" i="10"/>
  <c r="G54" i="10" s="1"/>
  <c r="E59" i="10" s="1"/>
  <c r="I34" i="10"/>
  <c r="C59" i="10"/>
  <c r="I33" i="10"/>
  <c r="G27" i="9"/>
  <c r="G28" i="9" s="1"/>
  <c r="E58" i="9" s="1"/>
  <c r="C58" i="9"/>
  <c r="I7" i="9"/>
  <c r="C59" i="9"/>
  <c r="I34" i="9"/>
  <c r="G53" i="9"/>
  <c r="I33" i="9"/>
  <c r="I27" i="11" l="1"/>
  <c r="D58" i="11"/>
  <c r="D60" i="11" s="1"/>
  <c r="I28" i="11"/>
  <c r="F58" i="11" s="1"/>
  <c r="I54" i="11"/>
  <c r="F59" i="11" s="1"/>
  <c r="G28" i="11"/>
  <c r="E58" i="11" s="1"/>
  <c r="E60" i="11" s="1"/>
  <c r="I27" i="10"/>
  <c r="D58" i="10"/>
  <c r="D59" i="10"/>
  <c r="I53" i="10"/>
  <c r="I54" i="10" s="1"/>
  <c r="F59" i="10" s="1"/>
  <c r="G28" i="10"/>
  <c r="E58" i="10" s="1"/>
  <c r="E60" i="10" s="1"/>
  <c r="I28" i="10"/>
  <c r="F58" i="10" s="1"/>
  <c r="C60" i="10"/>
  <c r="D59" i="9"/>
  <c r="I53" i="9"/>
  <c r="I54" i="9" s="1"/>
  <c r="F59" i="9" s="1"/>
  <c r="G54" i="9"/>
  <c r="E59" i="9" s="1"/>
  <c r="E60" i="9" s="1"/>
  <c r="C60" i="9"/>
  <c r="I27" i="9"/>
  <c r="I28" i="9" s="1"/>
  <c r="F58" i="9" s="1"/>
  <c r="D58" i="9"/>
  <c r="F60" i="10" l="1"/>
  <c r="F60" i="9"/>
  <c r="F60" i="11"/>
  <c r="D60" i="10"/>
  <c r="D60" i="9"/>
  <c r="E54" i="8" l="1"/>
  <c r="F52" i="8"/>
  <c r="G52" i="8" s="1"/>
  <c r="I52" i="8" s="1"/>
  <c r="F51" i="8"/>
  <c r="G51" i="8" s="1"/>
  <c r="I51" i="8" s="1"/>
  <c r="F50" i="8"/>
  <c r="G50" i="8" s="1"/>
  <c r="I50" i="8" s="1"/>
  <c r="F49" i="8"/>
  <c r="G49" i="8" s="1"/>
  <c r="I49" i="8" s="1"/>
  <c r="F48" i="8"/>
  <c r="G48" i="8" s="1"/>
  <c r="I48" i="8" s="1"/>
  <c r="F47" i="8"/>
  <c r="G47" i="8" s="1"/>
  <c r="I47" i="8" s="1"/>
  <c r="F46" i="8"/>
  <c r="G46" i="8" s="1"/>
  <c r="I46" i="8" s="1"/>
  <c r="F45" i="8"/>
  <c r="G45" i="8" s="1"/>
  <c r="I45" i="8" s="1"/>
  <c r="F44" i="8"/>
  <c r="G44" i="8" s="1"/>
  <c r="I44" i="8" s="1"/>
  <c r="F43" i="8"/>
  <c r="G43" i="8" s="1"/>
  <c r="I43" i="8" s="1"/>
  <c r="F42" i="8"/>
  <c r="G42" i="8" s="1"/>
  <c r="I42" i="8" s="1"/>
  <c r="F41" i="8"/>
  <c r="G41" i="8" s="1"/>
  <c r="I41" i="8" s="1"/>
  <c r="F40" i="8"/>
  <c r="G40" i="8" s="1"/>
  <c r="I40" i="8" s="1"/>
  <c r="F39" i="8"/>
  <c r="G39" i="8" s="1"/>
  <c r="I39" i="8" s="1"/>
  <c r="F38" i="8"/>
  <c r="G38" i="8" s="1"/>
  <c r="I38" i="8" s="1"/>
  <c r="F37" i="8"/>
  <c r="G37" i="8" s="1"/>
  <c r="I37" i="8" s="1"/>
  <c r="F36" i="8"/>
  <c r="G36" i="8" s="1"/>
  <c r="I36" i="8" s="1"/>
  <c r="F35" i="8"/>
  <c r="G35" i="8" s="1"/>
  <c r="I35" i="8" s="1"/>
  <c r="F34" i="8"/>
  <c r="G34" i="8" s="1"/>
  <c r="I34" i="8" s="1"/>
  <c r="F33" i="8"/>
  <c r="G33" i="8" s="1"/>
  <c r="E28" i="8"/>
  <c r="F26" i="8"/>
  <c r="G26" i="8" s="1"/>
  <c r="I26" i="8" s="1"/>
  <c r="F25" i="8"/>
  <c r="G25" i="8" s="1"/>
  <c r="I25" i="8" s="1"/>
  <c r="F24" i="8"/>
  <c r="G24" i="8" s="1"/>
  <c r="I24" i="8" s="1"/>
  <c r="F23" i="8"/>
  <c r="G23" i="8" s="1"/>
  <c r="I23" i="8" s="1"/>
  <c r="F22" i="8"/>
  <c r="G22" i="8" s="1"/>
  <c r="I22" i="8" s="1"/>
  <c r="F21" i="8"/>
  <c r="G21" i="8" s="1"/>
  <c r="I21" i="8" s="1"/>
  <c r="F20" i="8"/>
  <c r="G20" i="8" s="1"/>
  <c r="I20" i="8" s="1"/>
  <c r="F19" i="8"/>
  <c r="G19" i="8" s="1"/>
  <c r="I19" i="8" s="1"/>
  <c r="F18" i="8"/>
  <c r="G18" i="8" s="1"/>
  <c r="I18" i="8" s="1"/>
  <c r="F17" i="8"/>
  <c r="G17" i="8" s="1"/>
  <c r="I17" i="8" s="1"/>
  <c r="F16" i="8"/>
  <c r="G16" i="8" s="1"/>
  <c r="I16" i="8" s="1"/>
  <c r="F15" i="8"/>
  <c r="G15" i="8" s="1"/>
  <c r="I15" i="8" s="1"/>
  <c r="F14" i="8"/>
  <c r="G14" i="8" s="1"/>
  <c r="I14" i="8" s="1"/>
  <c r="F13" i="8"/>
  <c r="G13" i="8" s="1"/>
  <c r="I13" i="8" s="1"/>
  <c r="F12" i="8"/>
  <c r="G12" i="8" s="1"/>
  <c r="I12" i="8" s="1"/>
  <c r="F11" i="8"/>
  <c r="G11" i="8" s="1"/>
  <c r="I11" i="8" s="1"/>
  <c r="F10" i="8"/>
  <c r="G10" i="8" s="1"/>
  <c r="I10" i="8" s="1"/>
  <c r="F9" i="8"/>
  <c r="G9" i="8" s="1"/>
  <c r="I9" i="8" s="1"/>
  <c r="F8" i="8"/>
  <c r="G8" i="8" s="1"/>
  <c r="I8" i="8" s="1"/>
  <c r="F7" i="8"/>
  <c r="G7" i="8" s="1"/>
  <c r="E29" i="1"/>
  <c r="E55" i="1"/>
  <c r="F53" i="1"/>
  <c r="G53" i="1" s="1"/>
  <c r="F52" i="1"/>
  <c r="G52" i="1" s="1"/>
  <c r="I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35" i="1"/>
  <c r="G35" i="1" s="1"/>
  <c r="I35" i="1" s="1"/>
  <c r="F34" i="1"/>
  <c r="G34" i="1" s="1"/>
  <c r="I34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8" i="1"/>
  <c r="G8" i="1" s="1"/>
  <c r="I8" i="1" s="1"/>
  <c r="G27" i="8" l="1"/>
  <c r="G28" i="8" s="1"/>
  <c r="E58" i="8" s="1"/>
  <c r="C58" i="8"/>
  <c r="I7" i="8"/>
  <c r="G53" i="8"/>
  <c r="I33" i="8"/>
  <c r="G54" i="8"/>
  <c r="E59" i="8" s="1"/>
  <c r="C59" i="8"/>
  <c r="C60" i="1"/>
  <c r="C59" i="1"/>
  <c r="G28" i="1"/>
  <c r="G54" i="1"/>
  <c r="I53" i="1"/>
  <c r="D59" i="8" l="1"/>
  <c r="I53" i="8"/>
  <c r="I54" i="8" s="1"/>
  <c r="F59" i="8" s="1"/>
  <c r="E60" i="8"/>
  <c r="C60" i="8"/>
  <c r="I27" i="8"/>
  <c r="I28" i="8" s="1"/>
  <c r="F58" i="8" s="1"/>
  <c r="D58" i="8"/>
  <c r="D60" i="8" s="1"/>
  <c r="I54" i="1"/>
  <c r="D60" i="1"/>
  <c r="G29" i="1"/>
  <c r="E59" i="1" s="1"/>
  <c r="D59" i="1"/>
  <c r="F60" i="8" l="1"/>
  <c r="I10" i="1"/>
  <c r="I12" i="1"/>
  <c r="I14" i="1"/>
  <c r="I15" i="1"/>
  <c r="I16" i="1"/>
  <c r="I18" i="1"/>
  <c r="I20" i="1"/>
  <c r="I21" i="1"/>
  <c r="I22" i="1"/>
  <c r="I23" i="1"/>
  <c r="I24" i="1"/>
  <c r="I26" i="1"/>
  <c r="I28" i="1" l="1"/>
  <c r="I9" i="1"/>
  <c r="I27" i="1"/>
  <c r="I13" i="1"/>
  <c r="I19" i="1"/>
  <c r="I11" i="1"/>
  <c r="I25" i="1"/>
  <c r="I17" i="1"/>
  <c r="I29" i="1" l="1"/>
  <c r="F59" i="1" s="1"/>
  <c r="I55" i="1"/>
  <c r="F60" i="1" s="1"/>
  <c r="G55" i="1"/>
  <c r="E60" i="1" s="1"/>
  <c r="F61" i="1" l="1"/>
  <c r="D61" i="1"/>
  <c r="C61" i="1"/>
  <c r="E61" i="1" l="1"/>
</calcChain>
</file>

<file path=xl/sharedStrings.xml><?xml version="1.0" encoding="utf-8"?>
<sst xmlns="http://schemas.openxmlformats.org/spreadsheetml/2006/main" count="572" uniqueCount="44">
  <si>
    <t>Naziv projekta:</t>
  </si>
  <si>
    <t>Stroškovnik 1. faza</t>
  </si>
  <si>
    <t>Vodilni partner/partner (naziv)</t>
  </si>
  <si>
    <t>Oblika financiranja</t>
  </si>
  <si>
    <t>Vrsta stroška</t>
  </si>
  <si>
    <t>Izberi</t>
  </si>
  <si>
    <t>Skupni upravičeni stroški (€)</t>
  </si>
  <si>
    <t>Sofinanciranje
(%)</t>
  </si>
  <si>
    <t>Sofinanciranje
(€)</t>
  </si>
  <si>
    <t>SKUPAJ</t>
  </si>
  <si>
    <t>Stroškovnik 2. faza</t>
  </si>
  <si>
    <t>Rekapitulacija</t>
  </si>
  <si>
    <t>Skupaj</t>
  </si>
  <si>
    <t>1. faza</t>
  </si>
  <si>
    <t>2. faza</t>
  </si>
  <si>
    <t>Znesek sofinanciranja (€)</t>
  </si>
  <si>
    <t>Naziv vodilnega partnerja:</t>
  </si>
  <si>
    <t>Naziv partnerja 1:</t>
  </si>
  <si>
    <t>Naziv partnerja 3:</t>
  </si>
  <si>
    <t>Naziv partnerja 2:</t>
  </si>
  <si>
    <t>EUR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</si>
  <si>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</si>
  <si>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</si>
  <si>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</si>
  <si>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</si>
  <si>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</si>
  <si>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</si>
  <si>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NSO - neposr. str. osebja</t>
  </si>
  <si>
    <t>Tip dela</t>
  </si>
  <si>
    <t>Št. opravljenih ur na projektu</t>
  </si>
  <si>
    <t>Urna postavka</t>
  </si>
  <si>
    <t>PRS - preostali stroški</t>
  </si>
  <si>
    <t>Skupaj upravičeni neposredni stroški osebja (€)</t>
  </si>
  <si>
    <t>Preostali stroški, ki niso stroški osebja (€)</t>
  </si>
  <si>
    <t>Preostale proj. aktivnosti (pavšal 40 % upr. str.)</t>
  </si>
  <si>
    <t>Aktivnosti (1. faza)</t>
  </si>
  <si>
    <t>Aktivnosti (2. faza)</t>
  </si>
  <si>
    <t>Rekapitulacija 
- VODILNI PARTNER</t>
  </si>
  <si>
    <t>Rekapitulacija 
- PARTNER 1</t>
  </si>
  <si>
    <t>Rekapitulacija 
- PARTNER 2</t>
  </si>
  <si>
    <t>Rekapitulacija 
- PARTNER 3</t>
  </si>
  <si>
    <t>Skrajšani naziv projekta:</t>
  </si>
  <si>
    <t>PROJEKT NEINVESTICIJSKE NARAVE - SOFINANCIRAN IZ ESRR</t>
  </si>
  <si>
    <t>PROJEKT NEVESTICIJSKE NARAVE - SOFINANCIRAN IZ ESRR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</si>
</sst>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3" borderId="1" xfId="0" applyFill="1" applyBorder="1"/>
    <xf numFmtId="0" fontId="2" fillId="0" borderId="0" xfId="0" applyFont="1"/>
    <xf numFmtId="0" fontId="0" fillId="4" borderId="1" xfId="0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4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/>
    <xf numFmtId="4" fontId="0" fillId="0" borderId="1" xfId="0" applyNumberForma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 applyProtection="1">
      <alignment horizontal="center"/>
      <protection locked="0"/>
    </xf>
    <xf numFmtId="3" fontId="0" fillId="3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" fillId="5" borderId="1" xfId="0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3" fontId="1" fillId="5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462915</xdr:colOff>
      <xdr:row>0</xdr:row>
      <xdr:rowOff>22860</xdr:rowOff>
    </xdr:from>
    <xdr:to>
      <xdr:col>8</xdr:col>
      <xdr:colOff>781351</xdr:colOff>
      <xdr:row>1</xdr:row>
      <xdr:rowOff>163830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EE3D8B8-6040-4610-BC29-94900FA6D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5475" y="22860"/>
          <a:ext cx="1240456" cy="499110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0</xdr:row>
      <xdr:rowOff>0</xdr:rowOff>
    </xdr:from>
    <xdr:to>
      <xdr:col>7</xdr:col>
      <xdr:colOff>427355</xdr:colOff>
      <xdr:row>1</xdr:row>
      <xdr:rowOff>180975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6136E73-EC3F-48A8-ADB8-95193675D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67"/>
        <a:stretch>
          <a:fillRect/>
        </a:stretch>
      </xdr:blipFill>
      <xdr:spPr bwMode="auto">
        <a:xfrm>
          <a:off x="6934200" y="0"/>
          <a:ext cx="2370455" cy="533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567690</xdr:colOff>
      <xdr:row>0</xdr:row>
      <xdr:rowOff>0</xdr:rowOff>
    </xdr:from>
    <xdr:to>
      <xdr:col>8</xdr:col>
      <xdr:colOff>876601</xdr:colOff>
      <xdr:row>1</xdr:row>
      <xdr:rowOff>150495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0BBCA06-0010-42A3-AB71-FD4F9A0D2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5490" y="0"/>
          <a:ext cx="1232836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570230</xdr:colOff>
      <xdr:row>1</xdr:row>
      <xdr:rowOff>180975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D212D0E-4529-4557-BB61-3A7FD4776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67"/>
        <a:stretch>
          <a:fillRect/>
        </a:stretch>
      </xdr:blipFill>
      <xdr:spPr bwMode="auto">
        <a:xfrm>
          <a:off x="6200775" y="0"/>
          <a:ext cx="2370455" cy="533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480060</xdr:colOff>
      <xdr:row>0</xdr:row>
      <xdr:rowOff>0</xdr:rowOff>
    </xdr:from>
    <xdr:to>
      <xdr:col>8</xdr:col>
      <xdr:colOff>785161</xdr:colOff>
      <xdr:row>1</xdr:row>
      <xdr:rowOff>150495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20D5207-75BB-47A9-956C-2FD132A4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860" y="0"/>
          <a:ext cx="1232836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0</xdr:row>
      <xdr:rowOff>9525</xdr:rowOff>
    </xdr:from>
    <xdr:to>
      <xdr:col>7</xdr:col>
      <xdr:colOff>455930</xdr:colOff>
      <xdr:row>2</xdr:row>
      <xdr:rowOff>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82E8DC6-E4B4-4D40-99AC-9743FF52B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67"/>
        <a:stretch>
          <a:fillRect/>
        </a:stretch>
      </xdr:blipFill>
      <xdr:spPr bwMode="auto">
        <a:xfrm>
          <a:off x="6972300" y="9525"/>
          <a:ext cx="2370455" cy="5334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480060</xdr:colOff>
      <xdr:row>0</xdr:row>
      <xdr:rowOff>0</xdr:rowOff>
    </xdr:from>
    <xdr:to>
      <xdr:col>8</xdr:col>
      <xdr:colOff>785161</xdr:colOff>
      <xdr:row>1</xdr:row>
      <xdr:rowOff>150495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3058B0E-2C6C-4EE8-B65C-6EF11ABDD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860" y="0"/>
          <a:ext cx="1232836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0</xdr:rowOff>
    </xdr:from>
    <xdr:to>
      <xdr:col>7</xdr:col>
      <xdr:colOff>479503</xdr:colOff>
      <xdr:row>1</xdr:row>
      <xdr:rowOff>184069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CBC531D-9021-3235-11AB-FB1414BB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0"/>
          <a:ext cx="2365453" cy="5364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480060</xdr:colOff>
      <xdr:row>0</xdr:row>
      <xdr:rowOff>0</xdr:rowOff>
    </xdr:from>
    <xdr:to>
      <xdr:col>8</xdr:col>
      <xdr:colOff>785161</xdr:colOff>
      <xdr:row>1</xdr:row>
      <xdr:rowOff>150495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E45D890-FDAD-4857-A6FF-4688FDED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860" y="0"/>
          <a:ext cx="1232836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809625</xdr:colOff>
      <xdr:row>0</xdr:row>
      <xdr:rowOff>0</xdr:rowOff>
    </xdr:from>
    <xdr:to>
      <xdr:col>7</xdr:col>
      <xdr:colOff>574753</xdr:colOff>
      <xdr:row>1</xdr:row>
      <xdr:rowOff>184069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2600FBD-20D9-D590-3016-0041C3796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0"/>
          <a:ext cx="2365453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rgb="FFFF0000"/>
    <pageSetUpPr fitToPage="1"/>
  </sheetPr>
  <dimension ref="A1:O61"/>
  <sheetViews>
    <sheetView zoomScaleNormal="100" workbookViewId="0">
      <selection activeCell="A18" sqref="A18"/>
    </sheetView>
  </sheetViews>
  <sheetFormatPr defaultRowHeight="15" x14ac:dyDescent="0.25"/>
  <cols>
    <col min="1" max="1" width="28" customWidth="1"/>
    <col min="2" max="2" width="22.42578125" bestFit="1" customWidth="1"/>
    <col min="3" max="3" width="22.5703125" style="3" customWidth="1"/>
    <col min="4" max="4" width="20" style="3" customWidth="1"/>
    <col min="5" max="5" width="13" style="28" bestFit="1" customWidth="1"/>
    <col min="6" max="6" width="14.140625" style="4" customWidth="1"/>
    <col min="7" max="7" width="13" style="4" bestFit="1" customWidth="1"/>
    <col min="8" max="8" width="13.42578125" style="7" bestFit="1" customWidth="1"/>
    <col min="9" max="9" width="14.42578125" style="4" customWidth="1"/>
    <col min="10" max="15" width="8.85546875" style="4"/>
  </cols>
  <sheetData>
    <row r="1" spans="1:15" ht="28.15" customHeight="1" x14ac:dyDescent="0.3">
      <c r="A1" s="11" t="s">
        <v>42</v>
      </c>
    </row>
    <row r="2" spans="1:15" x14ac:dyDescent="0.25">
      <c r="A2" s="1"/>
    </row>
    <row r="3" spans="1:15" x14ac:dyDescent="0.25">
      <c r="A3" s="2" t="s">
        <v>0</v>
      </c>
      <c r="B3" s="47"/>
      <c r="C3" s="47"/>
      <c r="D3" s="47"/>
      <c r="E3" s="47"/>
      <c r="F3" s="47"/>
      <c r="G3" s="47"/>
      <c r="H3" s="47"/>
      <c r="I3" s="47"/>
    </row>
    <row r="4" spans="1:15" x14ac:dyDescent="0.25">
      <c r="A4" s="2" t="s">
        <v>41</v>
      </c>
      <c r="B4" s="47"/>
      <c r="C4" s="47"/>
      <c r="D4" s="47"/>
      <c r="E4" s="47"/>
      <c r="F4" s="47"/>
      <c r="G4" s="47"/>
      <c r="H4" s="47"/>
      <c r="I4" s="47"/>
    </row>
    <row r="5" spans="1:15" x14ac:dyDescent="0.25">
      <c r="A5" s="2"/>
      <c r="B5" s="37"/>
      <c r="C5" s="37"/>
      <c r="D5" s="37"/>
      <c r="E5" s="37"/>
      <c r="F5" s="37"/>
      <c r="G5" s="37"/>
      <c r="H5" s="37"/>
      <c r="I5" s="37"/>
    </row>
    <row r="6" spans="1:15" x14ac:dyDescent="0.25">
      <c r="A6" s="1" t="s">
        <v>1</v>
      </c>
    </row>
    <row r="7" spans="1:15" s="17" customFormat="1" ht="60" x14ac:dyDescent="0.25">
      <c r="A7" s="38" t="s">
        <v>2</v>
      </c>
      <c r="B7" s="38" t="s">
        <v>3</v>
      </c>
      <c r="C7" s="48" t="s">
        <v>28</v>
      </c>
      <c r="D7" s="49"/>
      <c r="E7" s="39" t="s">
        <v>29</v>
      </c>
      <c r="F7" s="40" t="s">
        <v>30</v>
      </c>
      <c r="G7" s="40" t="s">
        <v>6</v>
      </c>
      <c r="H7" s="41" t="s">
        <v>7</v>
      </c>
      <c r="I7" s="40" t="s">
        <v>8</v>
      </c>
      <c r="J7" s="16"/>
      <c r="K7" s="16"/>
      <c r="L7" s="16"/>
      <c r="M7" s="16"/>
      <c r="N7" s="16"/>
      <c r="O7" s="16"/>
    </row>
    <row r="8" spans="1:15" x14ac:dyDescent="0.25">
      <c r="A8" s="23"/>
      <c r="B8" s="24" t="s">
        <v>27</v>
      </c>
      <c r="C8" s="45" t="s">
        <v>5</v>
      </c>
      <c r="D8" s="46"/>
      <c r="E8" s="29"/>
      <c r="F8" s="32">
        <f>VLOOKUP(C8,Baza!A$2:B$8,2,FALSE)</f>
        <v>0</v>
      </c>
      <c r="G8" s="33">
        <f>ROUND(E8*F8,2)</f>
        <v>0</v>
      </c>
      <c r="H8" s="34">
        <v>80</v>
      </c>
      <c r="I8" s="33">
        <f t="shared" ref="I8:I28" si="0">ROUND(G8*H8%,2)</f>
        <v>0</v>
      </c>
    </row>
    <row r="9" spans="1:15" x14ac:dyDescent="0.25">
      <c r="A9" s="23"/>
      <c r="B9" s="24" t="s">
        <v>27</v>
      </c>
      <c r="C9" s="45" t="s">
        <v>5</v>
      </c>
      <c r="D9" s="46"/>
      <c r="E9" s="29"/>
      <c r="F9" s="32">
        <f>VLOOKUP(C9,Baza!A$2:B$8,2,FALSE)</f>
        <v>0</v>
      </c>
      <c r="G9" s="33">
        <f t="shared" ref="G9:G27" si="1">ROUND(E9*F9,2)</f>
        <v>0</v>
      </c>
      <c r="H9" s="34">
        <v>80</v>
      </c>
      <c r="I9" s="33">
        <f t="shared" si="0"/>
        <v>0</v>
      </c>
    </row>
    <row r="10" spans="1:15" x14ac:dyDescent="0.25">
      <c r="A10" s="23"/>
      <c r="B10" s="24" t="s">
        <v>27</v>
      </c>
      <c r="C10" s="45" t="s">
        <v>5</v>
      </c>
      <c r="D10" s="46"/>
      <c r="E10" s="29"/>
      <c r="F10" s="32">
        <f>VLOOKUP(C10,Baza!A$2:B$8,2,FALSE)</f>
        <v>0</v>
      </c>
      <c r="G10" s="33">
        <f t="shared" si="1"/>
        <v>0</v>
      </c>
      <c r="H10" s="34">
        <v>80</v>
      </c>
      <c r="I10" s="33">
        <f t="shared" si="0"/>
        <v>0</v>
      </c>
    </row>
    <row r="11" spans="1:15" x14ac:dyDescent="0.25">
      <c r="A11" s="23"/>
      <c r="B11" s="24" t="s">
        <v>27</v>
      </c>
      <c r="C11" s="45" t="s">
        <v>5</v>
      </c>
      <c r="D11" s="46"/>
      <c r="E11" s="29"/>
      <c r="F11" s="32">
        <f>VLOOKUP(C11,Baza!A$2:B$8,2,FALSE)</f>
        <v>0</v>
      </c>
      <c r="G11" s="33">
        <f t="shared" si="1"/>
        <v>0</v>
      </c>
      <c r="H11" s="34">
        <v>80</v>
      </c>
      <c r="I11" s="33">
        <f t="shared" si="0"/>
        <v>0</v>
      </c>
    </row>
    <row r="12" spans="1:15" x14ac:dyDescent="0.25">
      <c r="A12" s="23"/>
      <c r="B12" s="24" t="s">
        <v>27</v>
      </c>
      <c r="C12" s="45" t="s">
        <v>5</v>
      </c>
      <c r="D12" s="46"/>
      <c r="E12" s="29"/>
      <c r="F12" s="32">
        <f>VLOOKUP(C12,Baza!A$2:B$8,2,FALSE)</f>
        <v>0</v>
      </c>
      <c r="G12" s="33">
        <f t="shared" si="1"/>
        <v>0</v>
      </c>
      <c r="H12" s="34">
        <v>80</v>
      </c>
      <c r="I12" s="33">
        <f t="shared" si="0"/>
        <v>0</v>
      </c>
    </row>
    <row r="13" spans="1:15" x14ac:dyDescent="0.25">
      <c r="A13" s="23"/>
      <c r="B13" s="24" t="s">
        <v>27</v>
      </c>
      <c r="C13" s="45" t="s">
        <v>5</v>
      </c>
      <c r="D13" s="46"/>
      <c r="E13" s="29"/>
      <c r="F13" s="32">
        <f>VLOOKUP(C13,Baza!A$2:B$8,2,FALSE)</f>
        <v>0</v>
      </c>
      <c r="G13" s="33">
        <f t="shared" si="1"/>
        <v>0</v>
      </c>
      <c r="H13" s="34">
        <v>80</v>
      </c>
      <c r="I13" s="33">
        <f t="shared" si="0"/>
        <v>0</v>
      </c>
    </row>
    <row r="14" spans="1:15" x14ac:dyDescent="0.25">
      <c r="A14" s="23"/>
      <c r="B14" s="24" t="s">
        <v>27</v>
      </c>
      <c r="C14" s="45" t="s">
        <v>5</v>
      </c>
      <c r="D14" s="46"/>
      <c r="E14" s="29"/>
      <c r="F14" s="32">
        <f>VLOOKUP(C14,Baza!A$2:B$8,2,FALSE)</f>
        <v>0</v>
      </c>
      <c r="G14" s="33">
        <f t="shared" si="1"/>
        <v>0</v>
      </c>
      <c r="H14" s="34">
        <v>80</v>
      </c>
      <c r="I14" s="33">
        <f t="shared" si="0"/>
        <v>0</v>
      </c>
    </row>
    <row r="15" spans="1:15" x14ac:dyDescent="0.25">
      <c r="A15" s="23"/>
      <c r="B15" s="24" t="s">
        <v>27</v>
      </c>
      <c r="C15" s="45" t="s">
        <v>5</v>
      </c>
      <c r="D15" s="46"/>
      <c r="E15" s="29"/>
      <c r="F15" s="32">
        <f>VLOOKUP(C15,Baza!A$2:B$8,2,FALSE)</f>
        <v>0</v>
      </c>
      <c r="G15" s="33">
        <f t="shared" si="1"/>
        <v>0</v>
      </c>
      <c r="H15" s="34">
        <v>80</v>
      </c>
      <c r="I15" s="33">
        <f t="shared" si="0"/>
        <v>0</v>
      </c>
    </row>
    <row r="16" spans="1:15" x14ac:dyDescent="0.25">
      <c r="A16" s="23"/>
      <c r="B16" s="24" t="s">
        <v>27</v>
      </c>
      <c r="C16" s="45" t="s">
        <v>5</v>
      </c>
      <c r="D16" s="46"/>
      <c r="E16" s="29"/>
      <c r="F16" s="32">
        <f>VLOOKUP(C16,Baza!A$2:B$8,2,FALSE)</f>
        <v>0</v>
      </c>
      <c r="G16" s="33">
        <f t="shared" si="1"/>
        <v>0</v>
      </c>
      <c r="H16" s="34">
        <v>80</v>
      </c>
      <c r="I16" s="33">
        <f t="shared" si="0"/>
        <v>0</v>
      </c>
    </row>
    <row r="17" spans="1:15" x14ac:dyDescent="0.25">
      <c r="A17" s="23"/>
      <c r="B17" s="24" t="s">
        <v>27</v>
      </c>
      <c r="C17" s="45" t="s">
        <v>5</v>
      </c>
      <c r="D17" s="46"/>
      <c r="E17" s="29"/>
      <c r="F17" s="32">
        <f>VLOOKUP(C17,Baza!A$2:B$8,2,FALSE)</f>
        <v>0</v>
      </c>
      <c r="G17" s="33">
        <f t="shared" si="1"/>
        <v>0</v>
      </c>
      <c r="H17" s="34">
        <v>80</v>
      </c>
      <c r="I17" s="33">
        <f t="shared" si="0"/>
        <v>0</v>
      </c>
    </row>
    <row r="18" spans="1:15" x14ac:dyDescent="0.25">
      <c r="A18" s="23"/>
      <c r="B18" s="24" t="s">
        <v>27</v>
      </c>
      <c r="C18" s="45" t="s">
        <v>5</v>
      </c>
      <c r="D18" s="46"/>
      <c r="E18" s="29"/>
      <c r="F18" s="32">
        <f>VLOOKUP(C18,Baza!A$2:B$8,2,FALSE)</f>
        <v>0</v>
      </c>
      <c r="G18" s="33">
        <f t="shared" si="1"/>
        <v>0</v>
      </c>
      <c r="H18" s="34">
        <v>80</v>
      </c>
      <c r="I18" s="33">
        <f t="shared" si="0"/>
        <v>0</v>
      </c>
    </row>
    <row r="19" spans="1:15" x14ac:dyDescent="0.25">
      <c r="A19" s="23"/>
      <c r="B19" s="24" t="s">
        <v>27</v>
      </c>
      <c r="C19" s="45" t="s">
        <v>5</v>
      </c>
      <c r="D19" s="46"/>
      <c r="E19" s="29"/>
      <c r="F19" s="32">
        <f>VLOOKUP(C19,Baza!A$2:B$8,2,FALSE)</f>
        <v>0</v>
      </c>
      <c r="G19" s="33">
        <f t="shared" si="1"/>
        <v>0</v>
      </c>
      <c r="H19" s="34">
        <v>80</v>
      </c>
      <c r="I19" s="33">
        <f t="shared" si="0"/>
        <v>0</v>
      </c>
    </row>
    <row r="20" spans="1:15" x14ac:dyDescent="0.25">
      <c r="A20" s="23"/>
      <c r="B20" s="24" t="s">
        <v>27</v>
      </c>
      <c r="C20" s="45" t="s">
        <v>5</v>
      </c>
      <c r="D20" s="46"/>
      <c r="E20" s="29"/>
      <c r="F20" s="32">
        <f>VLOOKUP(C20,Baza!A$2:B$8,2,FALSE)</f>
        <v>0</v>
      </c>
      <c r="G20" s="33">
        <f t="shared" si="1"/>
        <v>0</v>
      </c>
      <c r="H20" s="34">
        <v>80</v>
      </c>
      <c r="I20" s="33">
        <f t="shared" si="0"/>
        <v>0</v>
      </c>
    </row>
    <row r="21" spans="1:15" x14ac:dyDescent="0.25">
      <c r="A21" s="23"/>
      <c r="B21" s="24" t="s">
        <v>27</v>
      </c>
      <c r="C21" s="45" t="s">
        <v>5</v>
      </c>
      <c r="D21" s="46"/>
      <c r="E21" s="29"/>
      <c r="F21" s="32">
        <f>VLOOKUP(C21,Baza!A$2:B$8,2,FALSE)</f>
        <v>0</v>
      </c>
      <c r="G21" s="33">
        <f t="shared" si="1"/>
        <v>0</v>
      </c>
      <c r="H21" s="34">
        <v>80</v>
      </c>
      <c r="I21" s="33">
        <f t="shared" si="0"/>
        <v>0</v>
      </c>
    </row>
    <row r="22" spans="1:15" x14ac:dyDescent="0.25">
      <c r="A22" s="23"/>
      <c r="B22" s="24" t="s">
        <v>27</v>
      </c>
      <c r="C22" s="45" t="s">
        <v>5</v>
      </c>
      <c r="D22" s="46"/>
      <c r="E22" s="29"/>
      <c r="F22" s="32">
        <f>VLOOKUP(C22,Baza!A$2:B$8,2,FALSE)</f>
        <v>0</v>
      </c>
      <c r="G22" s="33">
        <f t="shared" si="1"/>
        <v>0</v>
      </c>
      <c r="H22" s="34">
        <v>80</v>
      </c>
      <c r="I22" s="33">
        <f t="shared" si="0"/>
        <v>0</v>
      </c>
    </row>
    <row r="23" spans="1:15" x14ac:dyDescent="0.25">
      <c r="A23" s="23"/>
      <c r="B23" s="24" t="s">
        <v>27</v>
      </c>
      <c r="C23" s="45" t="s">
        <v>5</v>
      </c>
      <c r="D23" s="46"/>
      <c r="E23" s="29"/>
      <c r="F23" s="32">
        <f>VLOOKUP(C23,Baza!A$2:B$8,2,FALSE)</f>
        <v>0</v>
      </c>
      <c r="G23" s="33">
        <f t="shared" si="1"/>
        <v>0</v>
      </c>
      <c r="H23" s="34">
        <v>80</v>
      </c>
      <c r="I23" s="33">
        <f t="shared" si="0"/>
        <v>0</v>
      </c>
    </row>
    <row r="24" spans="1:15" x14ac:dyDescent="0.25">
      <c r="A24" s="23"/>
      <c r="B24" s="24" t="s">
        <v>27</v>
      </c>
      <c r="C24" s="45" t="s">
        <v>5</v>
      </c>
      <c r="D24" s="46"/>
      <c r="E24" s="29"/>
      <c r="F24" s="32">
        <f>VLOOKUP(C24,Baza!A$2:B$8,2,FALSE)</f>
        <v>0</v>
      </c>
      <c r="G24" s="33">
        <f t="shared" si="1"/>
        <v>0</v>
      </c>
      <c r="H24" s="34">
        <v>80</v>
      </c>
      <c r="I24" s="33">
        <f t="shared" si="0"/>
        <v>0</v>
      </c>
    </row>
    <row r="25" spans="1:15" x14ac:dyDescent="0.25">
      <c r="A25" s="23"/>
      <c r="B25" s="24" t="s">
        <v>27</v>
      </c>
      <c r="C25" s="45" t="s">
        <v>5</v>
      </c>
      <c r="D25" s="46"/>
      <c r="E25" s="29"/>
      <c r="F25" s="32">
        <f>VLOOKUP(C25,Baza!A$2:B$8,2,FALSE)</f>
        <v>0</v>
      </c>
      <c r="G25" s="33">
        <f t="shared" si="1"/>
        <v>0</v>
      </c>
      <c r="H25" s="34">
        <v>80</v>
      </c>
      <c r="I25" s="33">
        <f t="shared" si="0"/>
        <v>0</v>
      </c>
    </row>
    <row r="26" spans="1:15" x14ac:dyDescent="0.25">
      <c r="A26" s="23"/>
      <c r="B26" s="24" t="s">
        <v>27</v>
      </c>
      <c r="C26" s="45" t="s">
        <v>5</v>
      </c>
      <c r="D26" s="46"/>
      <c r="E26" s="29"/>
      <c r="F26" s="32">
        <f>VLOOKUP(C26,Baza!A$2:B$8,2,FALSE)</f>
        <v>0</v>
      </c>
      <c r="G26" s="33">
        <f t="shared" si="1"/>
        <v>0</v>
      </c>
      <c r="H26" s="34">
        <v>80</v>
      </c>
      <c r="I26" s="33">
        <f t="shared" si="0"/>
        <v>0</v>
      </c>
    </row>
    <row r="27" spans="1:15" x14ac:dyDescent="0.25">
      <c r="A27" s="23"/>
      <c r="B27" s="24" t="s">
        <v>27</v>
      </c>
      <c r="C27" s="45" t="s">
        <v>5</v>
      </c>
      <c r="D27" s="46"/>
      <c r="E27" s="29"/>
      <c r="F27" s="32">
        <f>VLOOKUP(C27,Baza!A$2:B$8,2,FALSE)</f>
        <v>0</v>
      </c>
      <c r="G27" s="33">
        <f t="shared" si="1"/>
        <v>0</v>
      </c>
      <c r="H27" s="34">
        <v>80</v>
      </c>
      <c r="I27" s="33">
        <f t="shared" si="0"/>
        <v>0</v>
      </c>
    </row>
    <row r="28" spans="1:15" x14ac:dyDescent="0.25">
      <c r="B28" s="10" t="s">
        <v>31</v>
      </c>
      <c r="C28" s="50" t="s">
        <v>34</v>
      </c>
      <c r="D28" s="51"/>
      <c r="E28" s="30"/>
      <c r="F28" s="35"/>
      <c r="G28" s="35">
        <f>ROUND(SUM(G8:G27)*40%,2)</f>
        <v>0</v>
      </c>
      <c r="H28" s="36">
        <v>80</v>
      </c>
      <c r="I28" s="35">
        <f t="shared" si="0"/>
        <v>0</v>
      </c>
    </row>
    <row r="29" spans="1:15" s="1" customFormat="1" x14ac:dyDescent="0.25">
      <c r="B29" s="42"/>
      <c r="C29" s="52" t="s">
        <v>9</v>
      </c>
      <c r="D29" s="53"/>
      <c r="E29" s="43">
        <f>SUM(E8:E27)</f>
        <v>0</v>
      </c>
      <c r="F29" s="44"/>
      <c r="G29" s="44">
        <f>SUM(G8:G28)</f>
        <v>0</v>
      </c>
      <c r="H29" s="44"/>
      <c r="I29" s="44">
        <f>SUM(I8:I28)</f>
        <v>0</v>
      </c>
      <c r="J29" s="5"/>
      <c r="K29" s="5"/>
      <c r="L29" s="5"/>
      <c r="M29" s="5"/>
      <c r="N29" s="5"/>
      <c r="O29" s="5"/>
    </row>
    <row r="32" spans="1:15" x14ac:dyDescent="0.25">
      <c r="A32" s="1" t="s">
        <v>10</v>
      </c>
    </row>
    <row r="33" spans="1:15" s="19" customFormat="1" ht="60" x14ac:dyDescent="0.25">
      <c r="A33" s="38" t="s">
        <v>2</v>
      </c>
      <c r="B33" s="38" t="s">
        <v>3</v>
      </c>
      <c r="C33" s="48" t="s">
        <v>28</v>
      </c>
      <c r="D33" s="49"/>
      <c r="E33" s="39" t="s">
        <v>29</v>
      </c>
      <c r="F33" s="40" t="s">
        <v>30</v>
      </c>
      <c r="G33" s="40" t="s">
        <v>6</v>
      </c>
      <c r="H33" s="41" t="s">
        <v>7</v>
      </c>
      <c r="I33" s="40" t="s">
        <v>8</v>
      </c>
      <c r="J33" s="18"/>
      <c r="K33" s="18"/>
      <c r="L33" s="18"/>
      <c r="M33" s="18"/>
      <c r="N33" s="18"/>
      <c r="O33" s="18"/>
    </row>
    <row r="34" spans="1:15" x14ac:dyDescent="0.25">
      <c r="A34" s="23"/>
      <c r="B34" s="24" t="s">
        <v>27</v>
      </c>
      <c r="C34" s="45" t="s">
        <v>5</v>
      </c>
      <c r="D34" s="46"/>
      <c r="E34" s="29"/>
      <c r="F34" s="32">
        <f>VLOOKUP(C34,Baza!A$2:B$8,2,FALSE)</f>
        <v>0</v>
      </c>
      <c r="G34" s="33">
        <f>ROUND(E34*F34,2)</f>
        <v>0</v>
      </c>
      <c r="H34" s="34">
        <v>80</v>
      </c>
      <c r="I34" s="33">
        <f>ROUND(G34*H34%,2)</f>
        <v>0</v>
      </c>
    </row>
    <row r="35" spans="1:15" x14ac:dyDescent="0.25">
      <c r="A35" s="23"/>
      <c r="B35" s="24" t="s">
        <v>27</v>
      </c>
      <c r="C35" s="45" t="s">
        <v>5</v>
      </c>
      <c r="D35" s="46"/>
      <c r="E35" s="29"/>
      <c r="F35" s="32">
        <f>VLOOKUP(C35,Baza!A$2:B$8,2,FALSE)</f>
        <v>0</v>
      </c>
      <c r="G35" s="33">
        <f t="shared" ref="G35:G52" si="2">ROUND(E35*F35,2)</f>
        <v>0</v>
      </c>
      <c r="H35" s="34">
        <v>80</v>
      </c>
      <c r="I35" s="33">
        <f t="shared" ref="I35:I53" si="3">ROUND(G35*H35%,2)</f>
        <v>0</v>
      </c>
    </row>
    <row r="36" spans="1:15" x14ac:dyDescent="0.25">
      <c r="A36" s="23"/>
      <c r="B36" s="24" t="s">
        <v>27</v>
      </c>
      <c r="C36" s="45" t="s">
        <v>5</v>
      </c>
      <c r="D36" s="46"/>
      <c r="E36" s="29"/>
      <c r="F36" s="32">
        <f>VLOOKUP(C36,Baza!A$2:B$8,2,FALSE)</f>
        <v>0</v>
      </c>
      <c r="G36" s="33">
        <f t="shared" si="2"/>
        <v>0</v>
      </c>
      <c r="H36" s="34">
        <v>80</v>
      </c>
      <c r="I36" s="33">
        <f t="shared" si="3"/>
        <v>0</v>
      </c>
    </row>
    <row r="37" spans="1:15" x14ac:dyDescent="0.25">
      <c r="A37" s="23"/>
      <c r="B37" s="24" t="s">
        <v>27</v>
      </c>
      <c r="C37" s="45" t="s">
        <v>5</v>
      </c>
      <c r="D37" s="46"/>
      <c r="E37" s="29"/>
      <c r="F37" s="32">
        <f>VLOOKUP(C37,Baza!A$2:B$8,2,FALSE)</f>
        <v>0</v>
      </c>
      <c r="G37" s="33">
        <f t="shared" si="2"/>
        <v>0</v>
      </c>
      <c r="H37" s="34">
        <v>80</v>
      </c>
      <c r="I37" s="33">
        <f t="shared" si="3"/>
        <v>0</v>
      </c>
    </row>
    <row r="38" spans="1:15" x14ac:dyDescent="0.25">
      <c r="A38" s="23"/>
      <c r="B38" s="24" t="s">
        <v>27</v>
      </c>
      <c r="C38" s="45" t="s">
        <v>5</v>
      </c>
      <c r="D38" s="46"/>
      <c r="E38" s="29"/>
      <c r="F38" s="32">
        <f>VLOOKUP(C38,Baza!A$2:B$8,2,FALSE)</f>
        <v>0</v>
      </c>
      <c r="G38" s="33">
        <f t="shared" si="2"/>
        <v>0</v>
      </c>
      <c r="H38" s="34">
        <v>80</v>
      </c>
      <c r="I38" s="33">
        <f t="shared" si="3"/>
        <v>0</v>
      </c>
    </row>
    <row r="39" spans="1:15" x14ac:dyDescent="0.25">
      <c r="A39" s="23"/>
      <c r="B39" s="24" t="s">
        <v>27</v>
      </c>
      <c r="C39" s="45" t="s">
        <v>5</v>
      </c>
      <c r="D39" s="46"/>
      <c r="E39" s="29"/>
      <c r="F39" s="32">
        <f>VLOOKUP(C39,Baza!A$2:B$8,2,FALSE)</f>
        <v>0</v>
      </c>
      <c r="G39" s="33">
        <f t="shared" si="2"/>
        <v>0</v>
      </c>
      <c r="H39" s="34">
        <v>80</v>
      </c>
      <c r="I39" s="33">
        <f t="shared" si="3"/>
        <v>0</v>
      </c>
    </row>
    <row r="40" spans="1:15" x14ac:dyDescent="0.25">
      <c r="A40" s="23"/>
      <c r="B40" s="24" t="s">
        <v>27</v>
      </c>
      <c r="C40" s="45" t="s">
        <v>5</v>
      </c>
      <c r="D40" s="46"/>
      <c r="E40" s="29"/>
      <c r="F40" s="32">
        <f>VLOOKUP(C40,Baza!A$2:B$8,2,FALSE)</f>
        <v>0</v>
      </c>
      <c r="G40" s="33">
        <f t="shared" si="2"/>
        <v>0</v>
      </c>
      <c r="H40" s="34">
        <v>80</v>
      </c>
      <c r="I40" s="33">
        <f t="shared" si="3"/>
        <v>0</v>
      </c>
    </row>
    <row r="41" spans="1:15" x14ac:dyDescent="0.25">
      <c r="A41" s="23"/>
      <c r="B41" s="24" t="s">
        <v>27</v>
      </c>
      <c r="C41" s="45" t="s">
        <v>5</v>
      </c>
      <c r="D41" s="46"/>
      <c r="E41" s="29"/>
      <c r="F41" s="32">
        <f>VLOOKUP(C41,Baza!A$2:B$8,2,FALSE)</f>
        <v>0</v>
      </c>
      <c r="G41" s="33">
        <f t="shared" si="2"/>
        <v>0</v>
      </c>
      <c r="H41" s="34">
        <v>80</v>
      </c>
      <c r="I41" s="33">
        <f t="shared" si="3"/>
        <v>0</v>
      </c>
    </row>
    <row r="42" spans="1:15" x14ac:dyDescent="0.25">
      <c r="A42" s="23"/>
      <c r="B42" s="24" t="s">
        <v>27</v>
      </c>
      <c r="C42" s="45" t="s">
        <v>5</v>
      </c>
      <c r="D42" s="46"/>
      <c r="E42" s="29"/>
      <c r="F42" s="32">
        <f>VLOOKUP(C42,Baza!A$2:B$8,2,FALSE)</f>
        <v>0</v>
      </c>
      <c r="G42" s="33">
        <f t="shared" si="2"/>
        <v>0</v>
      </c>
      <c r="H42" s="34">
        <v>80</v>
      </c>
      <c r="I42" s="33">
        <f t="shared" si="3"/>
        <v>0</v>
      </c>
    </row>
    <row r="43" spans="1:15" x14ac:dyDescent="0.25">
      <c r="A43" s="23"/>
      <c r="B43" s="24" t="s">
        <v>27</v>
      </c>
      <c r="C43" s="45" t="s">
        <v>5</v>
      </c>
      <c r="D43" s="46"/>
      <c r="E43" s="29"/>
      <c r="F43" s="32">
        <f>VLOOKUP(C43,Baza!A$2:B$8,2,FALSE)</f>
        <v>0</v>
      </c>
      <c r="G43" s="33">
        <f t="shared" si="2"/>
        <v>0</v>
      </c>
      <c r="H43" s="34">
        <v>80</v>
      </c>
      <c r="I43" s="33">
        <f t="shared" si="3"/>
        <v>0</v>
      </c>
    </row>
    <row r="44" spans="1:15" x14ac:dyDescent="0.25">
      <c r="A44" s="23"/>
      <c r="B44" s="24" t="s">
        <v>27</v>
      </c>
      <c r="C44" s="45" t="s">
        <v>5</v>
      </c>
      <c r="D44" s="46"/>
      <c r="E44" s="29"/>
      <c r="F44" s="32">
        <f>VLOOKUP(C44,Baza!A$2:B$8,2,FALSE)</f>
        <v>0</v>
      </c>
      <c r="G44" s="33">
        <f t="shared" si="2"/>
        <v>0</v>
      </c>
      <c r="H44" s="34">
        <v>80</v>
      </c>
      <c r="I44" s="33">
        <f t="shared" si="3"/>
        <v>0</v>
      </c>
    </row>
    <row r="45" spans="1:15" x14ac:dyDescent="0.25">
      <c r="A45" s="23"/>
      <c r="B45" s="24" t="s">
        <v>27</v>
      </c>
      <c r="C45" s="45" t="s">
        <v>5</v>
      </c>
      <c r="D45" s="46"/>
      <c r="E45" s="29"/>
      <c r="F45" s="32">
        <f>VLOOKUP(C45,Baza!A$2:B$8,2,FALSE)</f>
        <v>0</v>
      </c>
      <c r="G45" s="33">
        <f t="shared" si="2"/>
        <v>0</v>
      </c>
      <c r="H45" s="34">
        <v>80</v>
      </c>
      <c r="I45" s="33">
        <f t="shared" si="3"/>
        <v>0</v>
      </c>
    </row>
    <row r="46" spans="1:15" x14ac:dyDescent="0.25">
      <c r="A46" s="23"/>
      <c r="B46" s="24" t="s">
        <v>27</v>
      </c>
      <c r="C46" s="45" t="s">
        <v>5</v>
      </c>
      <c r="D46" s="46"/>
      <c r="E46" s="29"/>
      <c r="F46" s="32">
        <f>VLOOKUP(C46,Baza!A$2:B$8,2,FALSE)</f>
        <v>0</v>
      </c>
      <c r="G46" s="33">
        <f t="shared" si="2"/>
        <v>0</v>
      </c>
      <c r="H46" s="34">
        <v>80</v>
      </c>
      <c r="I46" s="33">
        <f t="shared" si="3"/>
        <v>0</v>
      </c>
    </row>
    <row r="47" spans="1:15" x14ac:dyDescent="0.25">
      <c r="A47" s="23"/>
      <c r="B47" s="24" t="s">
        <v>27</v>
      </c>
      <c r="C47" s="45" t="s">
        <v>5</v>
      </c>
      <c r="D47" s="46"/>
      <c r="E47" s="29"/>
      <c r="F47" s="32">
        <f>VLOOKUP(C47,Baza!A$2:B$8,2,FALSE)</f>
        <v>0</v>
      </c>
      <c r="G47" s="33">
        <f t="shared" si="2"/>
        <v>0</v>
      </c>
      <c r="H47" s="34">
        <v>80</v>
      </c>
      <c r="I47" s="33">
        <f t="shared" si="3"/>
        <v>0</v>
      </c>
    </row>
    <row r="48" spans="1:15" x14ac:dyDescent="0.25">
      <c r="A48" s="23"/>
      <c r="B48" s="24" t="s">
        <v>27</v>
      </c>
      <c r="C48" s="45" t="s">
        <v>5</v>
      </c>
      <c r="D48" s="46"/>
      <c r="E48" s="29"/>
      <c r="F48" s="32">
        <f>VLOOKUP(C48,Baza!A$2:B$8,2,FALSE)</f>
        <v>0</v>
      </c>
      <c r="G48" s="33">
        <f t="shared" si="2"/>
        <v>0</v>
      </c>
      <c r="H48" s="34">
        <v>80</v>
      </c>
      <c r="I48" s="33">
        <f t="shared" si="3"/>
        <v>0</v>
      </c>
    </row>
    <row r="49" spans="1:15" x14ac:dyDescent="0.25">
      <c r="A49" s="23"/>
      <c r="B49" s="24" t="s">
        <v>27</v>
      </c>
      <c r="C49" s="45" t="s">
        <v>5</v>
      </c>
      <c r="D49" s="46"/>
      <c r="E49" s="29"/>
      <c r="F49" s="32">
        <f>VLOOKUP(C49,Baza!A$2:B$8,2,FALSE)</f>
        <v>0</v>
      </c>
      <c r="G49" s="33">
        <f t="shared" si="2"/>
        <v>0</v>
      </c>
      <c r="H49" s="34">
        <v>80</v>
      </c>
      <c r="I49" s="33">
        <f t="shared" si="3"/>
        <v>0</v>
      </c>
    </row>
    <row r="50" spans="1:15" x14ac:dyDescent="0.25">
      <c r="A50" s="23"/>
      <c r="B50" s="24" t="s">
        <v>27</v>
      </c>
      <c r="C50" s="45" t="s">
        <v>5</v>
      </c>
      <c r="D50" s="46"/>
      <c r="E50" s="29"/>
      <c r="F50" s="32">
        <f>VLOOKUP(C50,Baza!A$2:B$8,2,FALSE)</f>
        <v>0</v>
      </c>
      <c r="G50" s="33">
        <f t="shared" si="2"/>
        <v>0</v>
      </c>
      <c r="H50" s="34">
        <v>80</v>
      </c>
      <c r="I50" s="33">
        <f t="shared" si="3"/>
        <v>0</v>
      </c>
    </row>
    <row r="51" spans="1:15" x14ac:dyDescent="0.25">
      <c r="A51" s="23"/>
      <c r="B51" s="24" t="s">
        <v>27</v>
      </c>
      <c r="C51" s="45" t="s">
        <v>5</v>
      </c>
      <c r="D51" s="46"/>
      <c r="E51" s="29"/>
      <c r="F51" s="32">
        <f>VLOOKUP(C51,Baza!A$2:B$8,2,FALSE)</f>
        <v>0</v>
      </c>
      <c r="G51" s="33">
        <f t="shared" si="2"/>
        <v>0</v>
      </c>
      <c r="H51" s="34">
        <v>80</v>
      </c>
      <c r="I51" s="33">
        <f t="shared" si="3"/>
        <v>0</v>
      </c>
    </row>
    <row r="52" spans="1:15" x14ac:dyDescent="0.25">
      <c r="A52" s="23"/>
      <c r="B52" s="24" t="s">
        <v>27</v>
      </c>
      <c r="C52" s="45" t="s">
        <v>5</v>
      </c>
      <c r="D52" s="46"/>
      <c r="E52" s="29"/>
      <c r="F52" s="32">
        <f>VLOOKUP(C52,Baza!A$2:B$8,2,FALSE)</f>
        <v>0</v>
      </c>
      <c r="G52" s="33">
        <f t="shared" si="2"/>
        <v>0</v>
      </c>
      <c r="H52" s="34">
        <v>80</v>
      </c>
      <c r="I52" s="33">
        <f t="shared" si="3"/>
        <v>0</v>
      </c>
    </row>
    <row r="53" spans="1:15" x14ac:dyDescent="0.25">
      <c r="A53" s="23"/>
      <c r="B53" s="24" t="s">
        <v>27</v>
      </c>
      <c r="C53" s="45" t="s">
        <v>5</v>
      </c>
      <c r="D53" s="46"/>
      <c r="E53" s="29"/>
      <c r="F53" s="32">
        <f>VLOOKUP(C53,Baza!A$2:B$8,2,FALSE)</f>
        <v>0</v>
      </c>
      <c r="G53" s="33">
        <f>ROUND(E53*F53,2)</f>
        <v>0</v>
      </c>
      <c r="H53" s="34">
        <v>80</v>
      </c>
      <c r="I53" s="33">
        <f t="shared" si="3"/>
        <v>0</v>
      </c>
    </row>
    <row r="54" spans="1:15" x14ac:dyDescent="0.25">
      <c r="B54" s="10" t="s">
        <v>31</v>
      </c>
      <c r="C54" s="50" t="s">
        <v>34</v>
      </c>
      <c r="D54" s="51"/>
      <c r="E54" s="30"/>
      <c r="F54" s="35"/>
      <c r="G54" s="35">
        <f>ROUND(SUM(G34:G53)*40%,2)</f>
        <v>0</v>
      </c>
      <c r="H54" s="36">
        <v>80</v>
      </c>
      <c r="I54" s="35">
        <f>ROUND(G54*H54%,2)</f>
        <v>0</v>
      </c>
    </row>
    <row r="55" spans="1:15" x14ac:dyDescent="0.25">
      <c r="A55" s="1"/>
      <c r="B55" s="42"/>
      <c r="C55" s="52" t="s">
        <v>9</v>
      </c>
      <c r="D55" s="53"/>
      <c r="E55" s="43">
        <f>SUM(E34:E53)</f>
        <v>0</v>
      </c>
      <c r="F55" s="44"/>
      <c r="G55" s="44">
        <f>SUM(G34:G54)</f>
        <v>0</v>
      </c>
      <c r="H55" s="44"/>
      <c r="I55" s="44">
        <f>SUM(I34:I54)</f>
        <v>0</v>
      </c>
    </row>
    <row r="58" spans="1:15" ht="45" x14ac:dyDescent="0.25">
      <c r="A58" s="1"/>
      <c r="B58" s="14" t="s">
        <v>11</v>
      </c>
      <c r="C58" s="15" t="s">
        <v>32</v>
      </c>
      <c r="D58" s="15" t="s">
        <v>33</v>
      </c>
      <c r="E58" s="31" t="s">
        <v>6</v>
      </c>
      <c r="F58" s="15" t="s">
        <v>15</v>
      </c>
      <c r="H58" s="4"/>
      <c r="L58"/>
      <c r="M58"/>
      <c r="N58"/>
      <c r="O58"/>
    </row>
    <row r="59" spans="1:15" x14ac:dyDescent="0.25">
      <c r="B59" s="12" t="s">
        <v>13</v>
      </c>
      <c r="C59" s="21">
        <f>SUM(G8:G27)</f>
        <v>0</v>
      </c>
      <c r="D59" s="21">
        <f>+G28</f>
        <v>0</v>
      </c>
      <c r="E59" s="21">
        <f>+G29</f>
        <v>0</v>
      </c>
      <c r="F59" s="21">
        <f>+I29</f>
        <v>0</v>
      </c>
      <c r="H59" s="4"/>
      <c r="L59"/>
      <c r="M59"/>
      <c r="N59"/>
      <c r="O59"/>
    </row>
    <row r="60" spans="1:15" x14ac:dyDescent="0.25">
      <c r="B60" s="12" t="s">
        <v>14</v>
      </c>
      <c r="C60" s="21">
        <f>SUM(G34:G53)</f>
        <v>0</v>
      </c>
      <c r="D60" s="21">
        <f>+G54</f>
        <v>0</v>
      </c>
      <c r="E60" s="21">
        <f>+G55</f>
        <v>0</v>
      </c>
      <c r="F60" s="21">
        <f>+I55</f>
        <v>0</v>
      </c>
      <c r="H60" s="4"/>
      <c r="L60"/>
      <c r="M60"/>
      <c r="N60"/>
      <c r="O60"/>
    </row>
    <row r="61" spans="1:15" s="1" customFormat="1" x14ac:dyDescent="0.25">
      <c r="B61" s="13" t="s">
        <v>12</v>
      </c>
      <c r="C61" s="20">
        <f>+C59+C60</f>
        <v>0</v>
      </c>
      <c r="D61" s="20">
        <f t="shared" ref="D61:E61" si="4">+D59+D60</f>
        <v>0</v>
      </c>
      <c r="E61" s="20">
        <f t="shared" si="4"/>
        <v>0</v>
      </c>
      <c r="F61" s="20">
        <f t="shared" ref="F61" si="5">SUM(F59:F60)</f>
        <v>0</v>
      </c>
      <c r="G61" s="5"/>
      <c r="H61" s="5"/>
      <c r="I61" s="5"/>
      <c r="J61" s="5"/>
      <c r="K61" s="5"/>
    </row>
  </sheetData>
  <sheetProtection algorithmName="SHA-512" hashValue="DfaYJ/BcWU6gO44GX0nf3kpzXqvtcwtQbJIC6SZBYCoaJ3rDavP1BWmUPU/Rkfsz6hGzayseMfPcykzVZlXa8w==" saltValue="JYbYXwAce4hpOQOAuCj/2g==" spinCount="100000" sheet="1" selectLockedCells="1"/>
  <mergeCells count="48">
    <mergeCell ref="C55:D55"/>
    <mergeCell ref="C49:D49"/>
    <mergeCell ref="C50:D50"/>
    <mergeCell ref="C51:D51"/>
    <mergeCell ref="C52:D52"/>
    <mergeCell ref="C53:D53"/>
    <mergeCell ref="C54:D54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29:D29"/>
    <mergeCell ref="C33:D33"/>
    <mergeCell ref="C34:D34"/>
    <mergeCell ref="C35:D35"/>
    <mergeCell ref="C36:D36"/>
    <mergeCell ref="C24:D24"/>
    <mergeCell ref="C25:D25"/>
    <mergeCell ref="C26:D26"/>
    <mergeCell ref="C27:D27"/>
    <mergeCell ref="C28:D28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11:D11"/>
    <mergeCell ref="B3:I3"/>
    <mergeCell ref="C7:D7"/>
    <mergeCell ref="C8:D8"/>
    <mergeCell ref="C9:D9"/>
    <mergeCell ref="C10:D10"/>
    <mergeCell ref="B4:I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E8783-9387-444E-8674-3718F6BCB900}">
          <x14:formula1>
            <xm:f>Baza!$A$2:$A$8</xm:f>
          </x14:formula1>
          <xm:sqref>C8:C27 C34:C53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3F5F-C71D-4547-B35C-7BC90B5334E3}">
  <sheetPr codeName="List3">
    <tabColor rgb="FFFFFF00"/>
    <pageSetUpPr fitToPage="1"/>
  </sheetPr>
  <dimension ref="A1:O60"/>
  <sheetViews>
    <sheetView zoomScaleNormal="100" workbookViewId="0">
      <selection activeCell="A17" sqref="A17"/>
    </sheetView>
  </sheetViews>
  <sheetFormatPr defaultRowHeight="15" x14ac:dyDescent="0.25"/>
  <cols>
    <col min="1" max="1" width="28" customWidth="1"/>
    <col min="2" max="2" width="22.42578125" bestFit="1" customWidth="1"/>
    <col min="3" max="3" width="22.5703125" style="3" customWidth="1"/>
    <col min="4" max="4" width="20" style="3" customWidth="1"/>
    <col min="5" max="5" width="13" style="28" bestFit="1" customWidth="1"/>
    <col min="6" max="6" width="14" style="4" customWidth="1"/>
    <col min="7" max="7" width="13" style="4" bestFit="1" customWidth="1"/>
    <col min="8" max="8" width="13.42578125" style="7" bestFit="1" customWidth="1"/>
    <col min="9" max="9" width="15" style="4" customWidth="1"/>
    <col min="10" max="15" width="8.85546875" style="4"/>
  </cols>
  <sheetData>
    <row r="1" spans="1:15" ht="28.15" customHeight="1" x14ac:dyDescent="0.3">
      <c r="A1" s="11" t="s">
        <v>43</v>
      </c>
    </row>
    <row r="2" spans="1:15" x14ac:dyDescent="0.25">
      <c r="A2" s="1"/>
    </row>
    <row r="3" spans="1:15" x14ac:dyDescent="0.25">
      <c r="A3" s="2" t="s">
        <v>16</v>
      </c>
      <c r="B3" s="47"/>
      <c r="C3" s="47"/>
      <c r="D3" s="47"/>
      <c r="E3" s="47"/>
      <c r="F3" s="47"/>
      <c r="G3" s="47"/>
      <c r="H3" s="47"/>
      <c r="I3" s="47"/>
    </row>
    <row r="5" spans="1:15" x14ac:dyDescent="0.25">
      <c r="A5" s="1"/>
    </row>
    <row r="6" spans="1:15" s="17" customFormat="1" ht="60" x14ac:dyDescent="0.25">
      <c r="A6" s="38" t="s">
        <v>35</v>
      </c>
      <c r="B6" s="38" t="s">
        <v>3</v>
      </c>
      <c r="C6" s="48" t="s">
        <v>28</v>
      </c>
      <c r="D6" s="49"/>
      <c r="E6" s="39" t="s">
        <v>29</v>
      </c>
      <c r="F6" s="40" t="s">
        <v>30</v>
      </c>
      <c r="G6" s="40" t="s">
        <v>6</v>
      </c>
      <c r="H6" s="41" t="s">
        <v>7</v>
      </c>
      <c r="I6" s="40" t="s">
        <v>8</v>
      </c>
      <c r="J6" s="16"/>
      <c r="K6" s="16"/>
      <c r="L6" s="16"/>
      <c r="M6" s="16"/>
      <c r="N6" s="16"/>
      <c r="O6" s="16"/>
    </row>
    <row r="7" spans="1:15" x14ac:dyDescent="0.25">
      <c r="A7" s="23"/>
      <c r="B7" s="24" t="s">
        <v>27</v>
      </c>
      <c r="C7" s="45" t="s">
        <v>5</v>
      </c>
      <c r="D7" s="46"/>
      <c r="E7" s="29"/>
      <c r="F7" s="32">
        <f>VLOOKUP(C7,Baza!A$2:B$8,2,FALSE)</f>
        <v>0</v>
      </c>
      <c r="G7" s="33">
        <f>ROUND(E7*F7,2)</f>
        <v>0</v>
      </c>
      <c r="H7" s="34">
        <v>80</v>
      </c>
      <c r="I7" s="33">
        <f t="shared" ref="I7:I27" si="0">ROUND(G7*H7%,2)</f>
        <v>0</v>
      </c>
    </row>
    <row r="8" spans="1:15" x14ac:dyDescent="0.25">
      <c r="A8" s="23"/>
      <c r="B8" s="24" t="s">
        <v>27</v>
      </c>
      <c r="C8" s="45" t="s">
        <v>5</v>
      </c>
      <c r="D8" s="46"/>
      <c r="E8" s="29"/>
      <c r="F8" s="32">
        <f>VLOOKUP(C8,Baza!A$2:B$8,2,FALSE)</f>
        <v>0</v>
      </c>
      <c r="G8" s="33">
        <f t="shared" ref="G8:G26" si="1">ROUND(E8*F8,2)</f>
        <v>0</v>
      </c>
      <c r="H8" s="34">
        <v>80</v>
      </c>
      <c r="I8" s="33">
        <f t="shared" si="0"/>
        <v>0</v>
      </c>
    </row>
    <row r="9" spans="1:15" x14ac:dyDescent="0.25">
      <c r="A9" s="23"/>
      <c r="B9" s="24" t="s">
        <v>27</v>
      </c>
      <c r="C9" s="45" t="s">
        <v>5</v>
      </c>
      <c r="D9" s="46"/>
      <c r="E9" s="29"/>
      <c r="F9" s="32">
        <f>VLOOKUP(C9,Baza!A$2:B$8,2,FALSE)</f>
        <v>0</v>
      </c>
      <c r="G9" s="33">
        <f t="shared" si="1"/>
        <v>0</v>
      </c>
      <c r="H9" s="34">
        <v>80</v>
      </c>
      <c r="I9" s="33">
        <f t="shared" si="0"/>
        <v>0</v>
      </c>
    </row>
    <row r="10" spans="1:15" x14ac:dyDescent="0.25">
      <c r="A10" s="23"/>
      <c r="B10" s="24" t="s">
        <v>27</v>
      </c>
      <c r="C10" s="45" t="s">
        <v>5</v>
      </c>
      <c r="D10" s="46"/>
      <c r="E10" s="29"/>
      <c r="F10" s="32">
        <f>VLOOKUP(C10,Baza!A$2:B$8,2,FALSE)</f>
        <v>0</v>
      </c>
      <c r="G10" s="33">
        <f t="shared" si="1"/>
        <v>0</v>
      </c>
      <c r="H10" s="34">
        <v>80</v>
      </c>
      <c r="I10" s="33">
        <f t="shared" si="0"/>
        <v>0</v>
      </c>
    </row>
    <row r="11" spans="1:15" x14ac:dyDescent="0.25">
      <c r="A11" s="23"/>
      <c r="B11" s="24" t="s">
        <v>27</v>
      </c>
      <c r="C11" s="45" t="s">
        <v>5</v>
      </c>
      <c r="D11" s="46"/>
      <c r="E11" s="29"/>
      <c r="F11" s="32">
        <f>VLOOKUP(C11,Baza!A$2:B$8,2,FALSE)</f>
        <v>0</v>
      </c>
      <c r="G11" s="33">
        <f t="shared" si="1"/>
        <v>0</v>
      </c>
      <c r="H11" s="34">
        <v>80</v>
      </c>
      <c r="I11" s="33">
        <f t="shared" si="0"/>
        <v>0</v>
      </c>
    </row>
    <row r="12" spans="1:15" x14ac:dyDescent="0.25">
      <c r="A12" s="23"/>
      <c r="B12" s="24" t="s">
        <v>27</v>
      </c>
      <c r="C12" s="45" t="s">
        <v>5</v>
      </c>
      <c r="D12" s="46"/>
      <c r="E12" s="29"/>
      <c r="F12" s="32">
        <f>VLOOKUP(C12,Baza!A$2:B$8,2,FALSE)</f>
        <v>0</v>
      </c>
      <c r="G12" s="33">
        <f t="shared" si="1"/>
        <v>0</v>
      </c>
      <c r="H12" s="34">
        <v>80</v>
      </c>
      <c r="I12" s="33">
        <f t="shared" si="0"/>
        <v>0</v>
      </c>
    </row>
    <row r="13" spans="1:15" x14ac:dyDescent="0.25">
      <c r="A13" s="23"/>
      <c r="B13" s="24" t="s">
        <v>27</v>
      </c>
      <c r="C13" s="45" t="s">
        <v>5</v>
      </c>
      <c r="D13" s="46"/>
      <c r="E13" s="29"/>
      <c r="F13" s="32">
        <f>VLOOKUP(C13,Baza!A$2:B$8,2,FALSE)</f>
        <v>0</v>
      </c>
      <c r="G13" s="33">
        <f t="shared" si="1"/>
        <v>0</v>
      </c>
      <c r="H13" s="34">
        <v>80</v>
      </c>
      <c r="I13" s="33">
        <f t="shared" si="0"/>
        <v>0</v>
      </c>
    </row>
    <row r="14" spans="1:15" x14ac:dyDescent="0.25">
      <c r="A14" s="23"/>
      <c r="B14" s="24" t="s">
        <v>27</v>
      </c>
      <c r="C14" s="45" t="s">
        <v>5</v>
      </c>
      <c r="D14" s="46"/>
      <c r="E14" s="29"/>
      <c r="F14" s="32">
        <f>VLOOKUP(C14,Baza!A$2:B$8,2,FALSE)</f>
        <v>0</v>
      </c>
      <c r="G14" s="33">
        <f t="shared" si="1"/>
        <v>0</v>
      </c>
      <c r="H14" s="34">
        <v>80</v>
      </c>
      <c r="I14" s="33">
        <f t="shared" si="0"/>
        <v>0</v>
      </c>
    </row>
    <row r="15" spans="1:15" x14ac:dyDescent="0.25">
      <c r="A15" s="23"/>
      <c r="B15" s="24" t="s">
        <v>27</v>
      </c>
      <c r="C15" s="45" t="s">
        <v>5</v>
      </c>
      <c r="D15" s="46"/>
      <c r="E15" s="29"/>
      <c r="F15" s="32">
        <f>VLOOKUP(C15,Baza!A$2:B$8,2,FALSE)</f>
        <v>0</v>
      </c>
      <c r="G15" s="33">
        <f t="shared" si="1"/>
        <v>0</v>
      </c>
      <c r="H15" s="34">
        <v>80</v>
      </c>
      <c r="I15" s="33">
        <f t="shared" si="0"/>
        <v>0</v>
      </c>
    </row>
    <row r="16" spans="1:15" x14ac:dyDescent="0.25">
      <c r="A16" s="23"/>
      <c r="B16" s="24" t="s">
        <v>27</v>
      </c>
      <c r="C16" s="45" t="s">
        <v>5</v>
      </c>
      <c r="D16" s="46"/>
      <c r="E16" s="29"/>
      <c r="F16" s="32">
        <f>VLOOKUP(C16,Baza!A$2:B$8,2,FALSE)</f>
        <v>0</v>
      </c>
      <c r="G16" s="33">
        <f t="shared" si="1"/>
        <v>0</v>
      </c>
      <c r="H16" s="34">
        <v>80</v>
      </c>
      <c r="I16" s="33">
        <f t="shared" si="0"/>
        <v>0</v>
      </c>
    </row>
    <row r="17" spans="1:15" x14ac:dyDescent="0.25">
      <c r="A17" s="23"/>
      <c r="B17" s="24" t="s">
        <v>27</v>
      </c>
      <c r="C17" s="45" t="s">
        <v>5</v>
      </c>
      <c r="D17" s="46"/>
      <c r="E17" s="29"/>
      <c r="F17" s="32">
        <f>VLOOKUP(C17,Baza!A$2:B$8,2,FALSE)</f>
        <v>0</v>
      </c>
      <c r="G17" s="33">
        <f t="shared" si="1"/>
        <v>0</v>
      </c>
      <c r="H17" s="34">
        <v>80</v>
      </c>
      <c r="I17" s="33">
        <f t="shared" si="0"/>
        <v>0</v>
      </c>
    </row>
    <row r="18" spans="1:15" x14ac:dyDescent="0.25">
      <c r="A18" s="23"/>
      <c r="B18" s="24" t="s">
        <v>27</v>
      </c>
      <c r="C18" s="45" t="s">
        <v>5</v>
      </c>
      <c r="D18" s="46"/>
      <c r="E18" s="29"/>
      <c r="F18" s="32">
        <f>VLOOKUP(C18,Baza!A$2:B$8,2,FALSE)</f>
        <v>0</v>
      </c>
      <c r="G18" s="33">
        <f t="shared" si="1"/>
        <v>0</v>
      </c>
      <c r="H18" s="34">
        <v>80</v>
      </c>
      <c r="I18" s="33">
        <f t="shared" si="0"/>
        <v>0</v>
      </c>
    </row>
    <row r="19" spans="1:15" x14ac:dyDescent="0.25">
      <c r="A19" s="23"/>
      <c r="B19" s="24" t="s">
        <v>27</v>
      </c>
      <c r="C19" s="45" t="s">
        <v>5</v>
      </c>
      <c r="D19" s="46"/>
      <c r="E19" s="29"/>
      <c r="F19" s="32">
        <f>VLOOKUP(C19,Baza!A$2:B$8,2,FALSE)</f>
        <v>0</v>
      </c>
      <c r="G19" s="33">
        <f t="shared" si="1"/>
        <v>0</v>
      </c>
      <c r="H19" s="34">
        <v>80</v>
      </c>
      <c r="I19" s="33">
        <f t="shared" si="0"/>
        <v>0</v>
      </c>
    </row>
    <row r="20" spans="1:15" x14ac:dyDescent="0.25">
      <c r="A20" s="23"/>
      <c r="B20" s="24" t="s">
        <v>27</v>
      </c>
      <c r="C20" s="45" t="s">
        <v>5</v>
      </c>
      <c r="D20" s="46"/>
      <c r="E20" s="29"/>
      <c r="F20" s="32">
        <f>VLOOKUP(C20,Baza!A$2:B$8,2,FALSE)</f>
        <v>0</v>
      </c>
      <c r="G20" s="33">
        <f t="shared" si="1"/>
        <v>0</v>
      </c>
      <c r="H20" s="34">
        <v>80</v>
      </c>
      <c r="I20" s="33">
        <f t="shared" si="0"/>
        <v>0</v>
      </c>
    </row>
    <row r="21" spans="1:15" x14ac:dyDescent="0.25">
      <c r="A21" s="23"/>
      <c r="B21" s="24" t="s">
        <v>27</v>
      </c>
      <c r="C21" s="45" t="s">
        <v>5</v>
      </c>
      <c r="D21" s="46"/>
      <c r="E21" s="29"/>
      <c r="F21" s="32">
        <f>VLOOKUP(C21,Baza!A$2:B$8,2,FALSE)</f>
        <v>0</v>
      </c>
      <c r="G21" s="33">
        <f t="shared" si="1"/>
        <v>0</v>
      </c>
      <c r="H21" s="34">
        <v>80</v>
      </c>
      <c r="I21" s="33">
        <f t="shared" si="0"/>
        <v>0</v>
      </c>
    </row>
    <row r="22" spans="1:15" x14ac:dyDescent="0.25">
      <c r="A22" s="23"/>
      <c r="B22" s="24" t="s">
        <v>27</v>
      </c>
      <c r="C22" s="45" t="s">
        <v>5</v>
      </c>
      <c r="D22" s="46"/>
      <c r="E22" s="29"/>
      <c r="F22" s="32">
        <f>VLOOKUP(C22,Baza!A$2:B$8,2,FALSE)</f>
        <v>0</v>
      </c>
      <c r="G22" s="33">
        <f t="shared" si="1"/>
        <v>0</v>
      </c>
      <c r="H22" s="34">
        <v>80</v>
      </c>
      <c r="I22" s="33">
        <f t="shared" si="0"/>
        <v>0</v>
      </c>
    </row>
    <row r="23" spans="1:15" x14ac:dyDescent="0.25">
      <c r="A23" s="23"/>
      <c r="B23" s="24" t="s">
        <v>27</v>
      </c>
      <c r="C23" s="45" t="s">
        <v>5</v>
      </c>
      <c r="D23" s="46"/>
      <c r="E23" s="29"/>
      <c r="F23" s="32">
        <f>VLOOKUP(C23,Baza!A$2:B$8,2,FALSE)</f>
        <v>0</v>
      </c>
      <c r="G23" s="33">
        <f t="shared" si="1"/>
        <v>0</v>
      </c>
      <c r="H23" s="34">
        <v>80</v>
      </c>
      <c r="I23" s="33">
        <f t="shared" si="0"/>
        <v>0</v>
      </c>
    </row>
    <row r="24" spans="1:15" x14ac:dyDescent="0.25">
      <c r="A24" s="23"/>
      <c r="B24" s="24" t="s">
        <v>27</v>
      </c>
      <c r="C24" s="45" t="s">
        <v>5</v>
      </c>
      <c r="D24" s="46"/>
      <c r="E24" s="29"/>
      <c r="F24" s="32">
        <f>VLOOKUP(C24,Baza!A$2:B$8,2,FALSE)</f>
        <v>0</v>
      </c>
      <c r="G24" s="33">
        <f t="shared" si="1"/>
        <v>0</v>
      </c>
      <c r="H24" s="34">
        <v>80</v>
      </c>
      <c r="I24" s="33">
        <f t="shared" si="0"/>
        <v>0</v>
      </c>
    </row>
    <row r="25" spans="1:15" x14ac:dyDescent="0.25">
      <c r="A25" s="23"/>
      <c r="B25" s="24" t="s">
        <v>27</v>
      </c>
      <c r="C25" s="45" t="s">
        <v>5</v>
      </c>
      <c r="D25" s="46"/>
      <c r="E25" s="29"/>
      <c r="F25" s="32">
        <f>VLOOKUP(C25,Baza!A$2:B$8,2,FALSE)</f>
        <v>0</v>
      </c>
      <c r="G25" s="33">
        <f t="shared" si="1"/>
        <v>0</v>
      </c>
      <c r="H25" s="34">
        <v>80</v>
      </c>
      <c r="I25" s="33">
        <f t="shared" si="0"/>
        <v>0</v>
      </c>
    </row>
    <row r="26" spans="1:15" x14ac:dyDescent="0.25">
      <c r="A26" s="23"/>
      <c r="B26" s="24" t="s">
        <v>27</v>
      </c>
      <c r="C26" s="45" t="s">
        <v>5</v>
      </c>
      <c r="D26" s="46"/>
      <c r="E26" s="29"/>
      <c r="F26" s="32">
        <f>VLOOKUP(C26,Baza!A$2:B$8,2,FALSE)</f>
        <v>0</v>
      </c>
      <c r="G26" s="33">
        <f t="shared" si="1"/>
        <v>0</v>
      </c>
      <c r="H26" s="34">
        <v>80</v>
      </c>
      <c r="I26" s="33">
        <f t="shared" si="0"/>
        <v>0</v>
      </c>
    </row>
    <row r="27" spans="1:15" x14ac:dyDescent="0.25">
      <c r="B27" s="10" t="s">
        <v>31</v>
      </c>
      <c r="C27" s="50" t="s">
        <v>34</v>
      </c>
      <c r="D27" s="51"/>
      <c r="E27" s="30"/>
      <c r="F27" s="35"/>
      <c r="G27" s="35">
        <f>ROUND(SUM(G7:G26)*40%,2)</f>
        <v>0</v>
      </c>
      <c r="H27" s="36">
        <v>80</v>
      </c>
      <c r="I27" s="35">
        <f t="shared" si="0"/>
        <v>0</v>
      </c>
    </row>
    <row r="28" spans="1:15" s="1" customFormat="1" x14ac:dyDescent="0.25">
      <c r="B28" s="42"/>
      <c r="C28" s="52" t="s">
        <v>9</v>
      </c>
      <c r="D28" s="53"/>
      <c r="E28" s="43">
        <f>SUM(E7:E26)</f>
        <v>0</v>
      </c>
      <c r="F28" s="44"/>
      <c r="G28" s="44">
        <f>SUM(G7:G27)</f>
        <v>0</v>
      </c>
      <c r="H28" s="44"/>
      <c r="I28" s="44">
        <f>SUM(I7:I27)</f>
        <v>0</v>
      </c>
      <c r="J28" s="5"/>
      <c r="K28" s="5"/>
      <c r="L28" s="5"/>
      <c r="M28" s="5"/>
      <c r="N28" s="5"/>
      <c r="O28" s="5"/>
    </row>
    <row r="31" spans="1:15" x14ac:dyDescent="0.25">
      <c r="A31" s="1"/>
    </row>
    <row r="32" spans="1:15" s="19" customFormat="1" ht="60" x14ac:dyDescent="0.25">
      <c r="A32" s="38" t="s">
        <v>36</v>
      </c>
      <c r="B32" s="38" t="s">
        <v>3</v>
      </c>
      <c r="C32" s="48" t="s">
        <v>28</v>
      </c>
      <c r="D32" s="49"/>
      <c r="E32" s="39" t="s">
        <v>29</v>
      </c>
      <c r="F32" s="40" t="s">
        <v>30</v>
      </c>
      <c r="G32" s="40" t="s">
        <v>6</v>
      </c>
      <c r="H32" s="41" t="s">
        <v>7</v>
      </c>
      <c r="I32" s="40" t="s">
        <v>8</v>
      </c>
      <c r="J32" s="18"/>
      <c r="K32" s="18"/>
      <c r="L32" s="18"/>
      <c r="M32" s="18"/>
      <c r="N32" s="18"/>
      <c r="O32" s="18"/>
    </row>
    <row r="33" spans="1:9" x14ac:dyDescent="0.25">
      <c r="A33" s="23"/>
      <c r="B33" s="24" t="s">
        <v>27</v>
      </c>
      <c r="C33" s="45" t="s">
        <v>5</v>
      </c>
      <c r="D33" s="46"/>
      <c r="E33" s="29"/>
      <c r="F33" s="32">
        <f>VLOOKUP(C33,Baza!A$2:B$8,2,FALSE)</f>
        <v>0</v>
      </c>
      <c r="G33" s="33">
        <f>ROUND(E33*F33,2)</f>
        <v>0</v>
      </c>
      <c r="H33" s="34">
        <v>80</v>
      </c>
      <c r="I33" s="33">
        <f>ROUND(G33*H33%,2)</f>
        <v>0</v>
      </c>
    </row>
    <row r="34" spans="1:9" x14ac:dyDescent="0.25">
      <c r="A34" s="23"/>
      <c r="B34" s="24" t="s">
        <v>27</v>
      </c>
      <c r="C34" s="45" t="s">
        <v>5</v>
      </c>
      <c r="D34" s="46"/>
      <c r="E34" s="29"/>
      <c r="F34" s="32">
        <f>VLOOKUP(C34,Baza!A$2:B$8,2,FALSE)</f>
        <v>0</v>
      </c>
      <c r="G34" s="33">
        <f t="shared" ref="G34:G51" si="2">ROUND(E34*F34,2)</f>
        <v>0</v>
      </c>
      <c r="H34" s="34">
        <v>80</v>
      </c>
      <c r="I34" s="33">
        <f t="shared" ref="I34:I52" si="3">ROUND(G34*H34%,2)</f>
        <v>0</v>
      </c>
    </row>
    <row r="35" spans="1:9" x14ac:dyDescent="0.25">
      <c r="A35" s="23"/>
      <c r="B35" s="24" t="s">
        <v>27</v>
      </c>
      <c r="C35" s="45" t="s">
        <v>5</v>
      </c>
      <c r="D35" s="46"/>
      <c r="E35" s="29"/>
      <c r="F35" s="32">
        <f>VLOOKUP(C35,Baza!A$2:B$8,2,FALSE)</f>
        <v>0</v>
      </c>
      <c r="G35" s="33">
        <f t="shared" si="2"/>
        <v>0</v>
      </c>
      <c r="H35" s="34">
        <v>80</v>
      </c>
      <c r="I35" s="33">
        <f t="shared" si="3"/>
        <v>0</v>
      </c>
    </row>
    <row r="36" spans="1:9" x14ac:dyDescent="0.25">
      <c r="A36" s="23"/>
      <c r="B36" s="24" t="s">
        <v>27</v>
      </c>
      <c r="C36" s="45" t="s">
        <v>5</v>
      </c>
      <c r="D36" s="46"/>
      <c r="E36" s="29"/>
      <c r="F36" s="32">
        <f>VLOOKUP(C36,Baza!A$2:B$8,2,FALSE)</f>
        <v>0</v>
      </c>
      <c r="G36" s="33">
        <f t="shared" si="2"/>
        <v>0</v>
      </c>
      <c r="H36" s="34">
        <v>80</v>
      </c>
      <c r="I36" s="33">
        <f t="shared" si="3"/>
        <v>0</v>
      </c>
    </row>
    <row r="37" spans="1:9" x14ac:dyDescent="0.25">
      <c r="A37" s="23"/>
      <c r="B37" s="24" t="s">
        <v>27</v>
      </c>
      <c r="C37" s="45" t="s">
        <v>5</v>
      </c>
      <c r="D37" s="46"/>
      <c r="E37" s="29"/>
      <c r="F37" s="32">
        <f>VLOOKUP(C37,Baza!A$2:B$8,2,FALSE)</f>
        <v>0</v>
      </c>
      <c r="G37" s="33">
        <f t="shared" si="2"/>
        <v>0</v>
      </c>
      <c r="H37" s="34">
        <v>80</v>
      </c>
      <c r="I37" s="33">
        <f t="shared" si="3"/>
        <v>0</v>
      </c>
    </row>
    <row r="38" spans="1:9" x14ac:dyDescent="0.25">
      <c r="A38" s="23"/>
      <c r="B38" s="24" t="s">
        <v>27</v>
      </c>
      <c r="C38" s="45" t="s">
        <v>5</v>
      </c>
      <c r="D38" s="46"/>
      <c r="E38" s="29"/>
      <c r="F38" s="32">
        <f>VLOOKUP(C38,Baza!A$2:B$8,2,FALSE)</f>
        <v>0</v>
      </c>
      <c r="G38" s="33">
        <f t="shared" si="2"/>
        <v>0</v>
      </c>
      <c r="H38" s="34">
        <v>80</v>
      </c>
      <c r="I38" s="33">
        <f t="shared" si="3"/>
        <v>0</v>
      </c>
    </row>
    <row r="39" spans="1:9" x14ac:dyDescent="0.25">
      <c r="A39" s="23"/>
      <c r="B39" s="24" t="s">
        <v>27</v>
      </c>
      <c r="C39" s="45" t="s">
        <v>5</v>
      </c>
      <c r="D39" s="46"/>
      <c r="E39" s="29"/>
      <c r="F39" s="32">
        <f>VLOOKUP(C39,Baza!A$2:B$8,2,FALSE)</f>
        <v>0</v>
      </c>
      <c r="G39" s="33">
        <f t="shared" si="2"/>
        <v>0</v>
      </c>
      <c r="H39" s="34">
        <v>80</v>
      </c>
      <c r="I39" s="33">
        <f t="shared" si="3"/>
        <v>0</v>
      </c>
    </row>
    <row r="40" spans="1:9" x14ac:dyDescent="0.25">
      <c r="A40" s="23"/>
      <c r="B40" s="24" t="s">
        <v>27</v>
      </c>
      <c r="C40" s="45" t="s">
        <v>5</v>
      </c>
      <c r="D40" s="46"/>
      <c r="E40" s="29"/>
      <c r="F40" s="32">
        <f>VLOOKUP(C40,Baza!A$2:B$8,2,FALSE)</f>
        <v>0</v>
      </c>
      <c r="G40" s="33">
        <f t="shared" si="2"/>
        <v>0</v>
      </c>
      <c r="H40" s="34">
        <v>80</v>
      </c>
      <c r="I40" s="33">
        <f t="shared" si="3"/>
        <v>0</v>
      </c>
    </row>
    <row r="41" spans="1:9" x14ac:dyDescent="0.25">
      <c r="A41" s="23"/>
      <c r="B41" s="24" t="s">
        <v>27</v>
      </c>
      <c r="C41" s="45" t="s">
        <v>5</v>
      </c>
      <c r="D41" s="46"/>
      <c r="E41" s="29"/>
      <c r="F41" s="32">
        <f>VLOOKUP(C41,Baza!A$2:B$8,2,FALSE)</f>
        <v>0</v>
      </c>
      <c r="G41" s="33">
        <f t="shared" si="2"/>
        <v>0</v>
      </c>
      <c r="H41" s="34">
        <v>80</v>
      </c>
      <c r="I41" s="33">
        <f t="shared" si="3"/>
        <v>0</v>
      </c>
    </row>
    <row r="42" spans="1:9" x14ac:dyDescent="0.25">
      <c r="A42" s="23"/>
      <c r="B42" s="24" t="s">
        <v>27</v>
      </c>
      <c r="C42" s="45" t="s">
        <v>5</v>
      </c>
      <c r="D42" s="46"/>
      <c r="E42" s="29"/>
      <c r="F42" s="32">
        <f>VLOOKUP(C42,Baza!A$2:B$8,2,FALSE)</f>
        <v>0</v>
      </c>
      <c r="G42" s="33">
        <f t="shared" si="2"/>
        <v>0</v>
      </c>
      <c r="H42" s="34">
        <v>80</v>
      </c>
      <c r="I42" s="33">
        <f t="shared" si="3"/>
        <v>0</v>
      </c>
    </row>
    <row r="43" spans="1:9" x14ac:dyDescent="0.25">
      <c r="A43" s="23"/>
      <c r="B43" s="24" t="s">
        <v>27</v>
      </c>
      <c r="C43" s="45" t="s">
        <v>5</v>
      </c>
      <c r="D43" s="46"/>
      <c r="E43" s="29"/>
      <c r="F43" s="32">
        <f>VLOOKUP(C43,Baza!A$2:B$8,2,FALSE)</f>
        <v>0</v>
      </c>
      <c r="G43" s="33">
        <f t="shared" si="2"/>
        <v>0</v>
      </c>
      <c r="H43" s="34">
        <v>80</v>
      </c>
      <c r="I43" s="33">
        <f t="shared" si="3"/>
        <v>0</v>
      </c>
    </row>
    <row r="44" spans="1:9" x14ac:dyDescent="0.25">
      <c r="A44" s="23"/>
      <c r="B44" s="24" t="s">
        <v>27</v>
      </c>
      <c r="C44" s="45" t="s">
        <v>5</v>
      </c>
      <c r="D44" s="46"/>
      <c r="E44" s="29"/>
      <c r="F44" s="32">
        <f>VLOOKUP(C44,Baza!A$2:B$8,2,FALSE)</f>
        <v>0</v>
      </c>
      <c r="G44" s="33">
        <f t="shared" si="2"/>
        <v>0</v>
      </c>
      <c r="H44" s="34">
        <v>80</v>
      </c>
      <c r="I44" s="33">
        <f t="shared" si="3"/>
        <v>0</v>
      </c>
    </row>
    <row r="45" spans="1:9" x14ac:dyDescent="0.25">
      <c r="A45" s="23"/>
      <c r="B45" s="24" t="s">
        <v>27</v>
      </c>
      <c r="C45" s="45" t="s">
        <v>5</v>
      </c>
      <c r="D45" s="46"/>
      <c r="E45" s="29"/>
      <c r="F45" s="32">
        <f>VLOOKUP(C45,Baza!A$2:B$8,2,FALSE)</f>
        <v>0</v>
      </c>
      <c r="G45" s="33">
        <f t="shared" si="2"/>
        <v>0</v>
      </c>
      <c r="H45" s="34">
        <v>80</v>
      </c>
      <c r="I45" s="33">
        <f t="shared" si="3"/>
        <v>0</v>
      </c>
    </row>
    <row r="46" spans="1:9" x14ac:dyDescent="0.25">
      <c r="A46" s="23"/>
      <c r="B46" s="24" t="s">
        <v>27</v>
      </c>
      <c r="C46" s="45" t="s">
        <v>5</v>
      </c>
      <c r="D46" s="46"/>
      <c r="E46" s="29"/>
      <c r="F46" s="32">
        <f>VLOOKUP(C46,Baza!A$2:B$8,2,FALSE)</f>
        <v>0</v>
      </c>
      <c r="G46" s="33">
        <f t="shared" si="2"/>
        <v>0</v>
      </c>
      <c r="H46" s="34">
        <v>80</v>
      </c>
      <c r="I46" s="33">
        <f t="shared" si="3"/>
        <v>0</v>
      </c>
    </row>
    <row r="47" spans="1:9" x14ac:dyDescent="0.25">
      <c r="A47" s="23"/>
      <c r="B47" s="24" t="s">
        <v>27</v>
      </c>
      <c r="C47" s="45" t="s">
        <v>5</v>
      </c>
      <c r="D47" s="46"/>
      <c r="E47" s="29"/>
      <c r="F47" s="32">
        <f>VLOOKUP(C47,Baza!A$2:B$8,2,FALSE)</f>
        <v>0</v>
      </c>
      <c r="G47" s="33">
        <f t="shared" si="2"/>
        <v>0</v>
      </c>
      <c r="H47" s="34">
        <v>80</v>
      </c>
      <c r="I47" s="33">
        <f t="shared" si="3"/>
        <v>0</v>
      </c>
    </row>
    <row r="48" spans="1:9" x14ac:dyDescent="0.25">
      <c r="A48" s="23"/>
      <c r="B48" s="24" t="s">
        <v>27</v>
      </c>
      <c r="C48" s="45" t="s">
        <v>5</v>
      </c>
      <c r="D48" s="46"/>
      <c r="E48" s="29"/>
      <c r="F48" s="32">
        <f>VLOOKUP(C48,Baza!A$2:B$8,2,FALSE)</f>
        <v>0</v>
      </c>
      <c r="G48" s="33">
        <f t="shared" si="2"/>
        <v>0</v>
      </c>
      <c r="H48" s="34">
        <v>80</v>
      </c>
      <c r="I48" s="33">
        <f t="shared" si="3"/>
        <v>0</v>
      </c>
    </row>
    <row r="49" spans="1:15" x14ac:dyDescent="0.25">
      <c r="A49" s="23"/>
      <c r="B49" s="24" t="s">
        <v>27</v>
      </c>
      <c r="C49" s="45" t="s">
        <v>5</v>
      </c>
      <c r="D49" s="46"/>
      <c r="E49" s="29"/>
      <c r="F49" s="32">
        <f>VLOOKUP(C49,Baza!A$2:B$8,2,FALSE)</f>
        <v>0</v>
      </c>
      <c r="G49" s="33">
        <f t="shared" si="2"/>
        <v>0</v>
      </c>
      <c r="H49" s="34">
        <v>80</v>
      </c>
      <c r="I49" s="33">
        <f t="shared" si="3"/>
        <v>0</v>
      </c>
    </row>
    <row r="50" spans="1:15" x14ac:dyDescent="0.25">
      <c r="A50" s="23"/>
      <c r="B50" s="24" t="s">
        <v>27</v>
      </c>
      <c r="C50" s="45" t="s">
        <v>5</v>
      </c>
      <c r="D50" s="46"/>
      <c r="E50" s="29"/>
      <c r="F50" s="32">
        <f>VLOOKUP(C50,Baza!A$2:B$8,2,FALSE)</f>
        <v>0</v>
      </c>
      <c r="G50" s="33">
        <f t="shared" si="2"/>
        <v>0</v>
      </c>
      <c r="H50" s="34">
        <v>80</v>
      </c>
      <c r="I50" s="33">
        <f t="shared" si="3"/>
        <v>0</v>
      </c>
    </row>
    <row r="51" spans="1:15" x14ac:dyDescent="0.25">
      <c r="A51" s="23"/>
      <c r="B51" s="24" t="s">
        <v>27</v>
      </c>
      <c r="C51" s="45" t="s">
        <v>5</v>
      </c>
      <c r="D51" s="46"/>
      <c r="E51" s="29"/>
      <c r="F51" s="32">
        <f>VLOOKUP(C51,Baza!A$2:B$8,2,FALSE)</f>
        <v>0</v>
      </c>
      <c r="G51" s="33">
        <f t="shared" si="2"/>
        <v>0</v>
      </c>
      <c r="H51" s="34">
        <v>80</v>
      </c>
      <c r="I51" s="33">
        <f t="shared" si="3"/>
        <v>0</v>
      </c>
    </row>
    <row r="52" spans="1:15" x14ac:dyDescent="0.25">
      <c r="A52" s="23"/>
      <c r="B52" s="24" t="s">
        <v>27</v>
      </c>
      <c r="C52" s="45" t="s">
        <v>5</v>
      </c>
      <c r="D52" s="46"/>
      <c r="E52" s="29"/>
      <c r="F52" s="32">
        <f>VLOOKUP(C52,Baza!A$2:B$8,2,FALSE)</f>
        <v>0</v>
      </c>
      <c r="G52" s="33">
        <f>ROUND(E52*F52,2)</f>
        <v>0</v>
      </c>
      <c r="H52" s="34">
        <v>80</v>
      </c>
      <c r="I52" s="33">
        <f t="shared" si="3"/>
        <v>0</v>
      </c>
    </row>
    <row r="53" spans="1:15" x14ac:dyDescent="0.25">
      <c r="B53" s="10" t="s">
        <v>31</v>
      </c>
      <c r="C53" s="50" t="s">
        <v>34</v>
      </c>
      <c r="D53" s="51"/>
      <c r="E53" s="30"/>
      <c r="F53" s="35"/>
      <c r="G53" s="35">
        <f>ROUND(SUM(G33:G52)*40%,2)</f>
        <v>0</v>
      </c>
      <c r="H53" s="36">
        <v>80</v>
      </c>
      <c r="I53" s="35">
        <f>ROUND(G53*H53%,2)</f>
        <v>0</v>
      </c>
    </row>
    <row r="54" spans="1:15" x14ac:dyDescent="0.25">
      <c r="A54" s="1"/>
      <c r="B54" s="42"/>
      <c r="C54" s="52" t="s">
        <v>9</v>
      </c>
      <c r="D54" s="53"/>
      <c r="E54" s="43">
        <f>SUM(E33:E52)</f>
        <v>0</v>
      </c>
      <c r="F54" s="44"/>
      <c r="G54" s="44">
        <f>SUM(G33:G53)</f>
        <v>0</v>
      </c>
      <c r="H54" s="44"/>
      <c r="I54" s="44">
        <f>SUM(I33:I53)</f>
        <v>0</v>
      </c>
    </row>
    <row r="57" spans="1:15" ht="45" x14ac:dyDescent="0.25">
      <c r="A57" s="1"/>
      <c r="B57" s="22" t="s">
        <v>37</v>
      </c>
      <c r="C57" s="15" t="s">
        <v>32</v>
      </c>
      <c r="D57" s="15" t="s">
        <v>33</v>
      </c>
      <c r="E57" s="31" t="s">
        <v>6</v>
      </c>
      <c r="F57" s="15" t="s">
        <v>15</v>
      </c>
      <c r="H57" s="4"/>
      <c r="L57"/>
      <c r="M57"/>
      <c r="N57"/>
      <c r="O57"/>
    </row>
    <row r="58" spans="1:15" x14ac:dyDescent="0.25">
      <c r="B58" s="12" t="s">
        <v>13</v>
      </c>
      <c r="C58" s="21">
        <f>SUM(G7:G26)</f>
        <v>0</v>
      </c>
      <c r="D58" s="21">
        <f>+G27</f>
        <v>0</v>
      </c>
      <c r="E58" s="21">
        <f>+G28</f>
        <v>0</v>
      </c>
      <c r="F58" s="21">
        <f>+I28</f>
        <v>0</v>
      </c>
      <c r="H58" s="4"/>
      <c r="L58"/>
      <c r="M58"/>
      <c r="N58"/>
      <c r="O58"/>
    </row>
    <row r="59" spans="1:15" x14ac:dyDescent="0.25">
      <c r="B59" s="12" t="s">
        <v>14</v>
      </c>
      <c r="C59" s="21">
        <f>SUM(G33:G52)</f>
        <v>0</v>
      </c>
      <c r="D59" s="21">
        <f>+G53</f>
        <v>0</v>
      </c>
      <c r="E59" s="21">
        <f>+G54</f>
        <v>0</v>
      </c>
      <c r="F59" s="21">
        <f>+I54</f>
        <v>0</v>
      </c>
      <c r="H59" s="4"/>
      <c r="L59"/>
      <c r="M59"/>
      <c r="N59"/>
      <c r="O59"/>
    </row>
    <row r="60" spans="1:15" s="1" customFormat="1" x14ac:dyDescent="0.25">
      <c r="B60" s="13" t="s">
        <v>12</v>
      </c>
      <c r="C60" s="20">
        <f>+C58+C59</f>
        <v>0</v>
      </c>
      <c r="D60" s="20">
        <f t="shared" ref="D60:E60" si="4">+D58+D59</f>
        <v>0</v>
      </c>
      <c r="E60" s="20">
        <f t="shared" si="4"/>
        <v>0</v>
      </c>
      <c r="F60" s="20">
        <f t="shared" ref="F60" si="5">SUM(F58:F59)</f>
        <v>0</v>
      </c>
      <c r="G60" s="5"/>
      <c r="H60" s="5"/>
      <c r="I60" s="5"/>
      <c r="J60" s="5"/>
      <c r="K60" s="5"/>
    </row>
  </sheetData>
  <sheetProtection algorithmName="SHA-512" hashValue="kkzZL4duyWVokp7jp8W7We3nKSU38GNopOG4xiAk37VqJHtZ4ztMOPVcn9/UlnyVpfnE0BOiVL2ZHBAUJbIimQ==" saltValue="YaysMOOn/UoALKbjRBUVlA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A4DE0A-8BF4-4682-B12D-79C5486BCA96}">
          <x14:formula1>
            <xm:f>Baza!$A$2:$A$8</xm:f>
          </x14:formula1>
          <xm:sqref>C7:C26 C33:C52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5468-CDDB-4222-B24B-3F3CC162C66F}">
  <sheetPr codeName="List4">
    <tabColor rgb="FFFFC000"/>
    <pageSetUpPr fitToPage="1"/>
  </sheetPr>
  <dimension ref="A1:O60"/>
  <sheetViews>
    <sheetView zoomScaleNormal="100" workbookViewId="0">
      <selection activeCell="E9" sqref="E9"/>
    </sheetView>
  </sheetViews>
  <sheetFormatPr defaultRowHeight="15" x14ac:dyDescent="0.25"/>
  <cols>
    <col min="1" max="1" width="28" customWidth="1"/>
    <col min="2" max="2" width="22.42578125" bestFit="1" customWidth="1"/>
    <col min="3" max="3" width="22.5703125" style="3" customWidth="1"/>
    <col min="4" max="4" width="20" style="3" customWidth="1"/>
    <col min="5" max="5" width="13" style="28" bestFit="1" customWidth="1"/>
    <col min="6" max="6" width="14.28515625" style="4" customWidth="1"/>
    <col min="7" max="7" width="13" style="4" bestFit="1" customWidth="1"/>
    <col min="8" max="8" width="13.42578125" style="7" bestFit="1" customWidth="1"/>
    <col min="9" max="9" width="14.42578125" style="4" customWidth="1"/>
    <col min="10" max="15" width="8.85546875" style="4"/>
  </cols>
  <sheetData>
    <row r="1" spans="1:15" ht="28.15" customHeight="1" x14ac:dyDescent="0.3">
      <c r="A1" s="11" t="s">
        <v>42</v>
      </c>
    </row>
    <row r="2" spans="1:15" x14ac:dyDescent="0.25">
      <c r="A2" s="1"/>
    </row>
    <row r="3" spans="1:15" x14ac:dyDescent="0.25">
      <c r="A3" s="2" t="s">
        <v>17</v>
      </c>
      <c r="B3" s="47"/>
      <c r="C3" s="47"/>
      <c r="D3" s="47"/>
      <c r="E3" s="47"/>
      <c r="F3" s="47"/>
      <c r="G3" s="47"/>
      <c r="H3" s="47"/>
      <c r="I3" s="47"/>
    </row>
    <row r="5" spans="1:15" x14ac:dyDescent="0.25">
      <c r="A5" s="1"/>
    </row>
    <row r="6" spans="1:15" s="17" customFormat="1" ht="60" x14ac:dyDescent="0.25">
      <c r="A6" s="38" t="s">
        <v>35</v>
      </c>
      <c r="B6" s="38" t="s">
        <v>3</v>
      </c>
      <c r="C6" s="48" t="s">
        <v>28</v>
      </c>
      <c r="D6" s="49"/>
      <c r="E6" s="39" t="s">
        <v>29</v>
      </c>
      <c r="F6" s="40" t="s">
        <v>30</v>
      </c>
      <c r="G6" s="40" t="s">
        <v>6</v>
      </c>
      <c r="H6" s="41" t="s">
        <v>7</v>
      </c>
      <c r="I6" s="40" t="s">
        <v>8</v>
      </c>
      <c r="J6" s="16"/>
      <c r="K6" s="16"/>
      <c r="L6" s="16"/>
      <c r="M6" s="16"/>
      <c r="N6" s="16"/>
      <c r="O6" s="16"/>
    </row>
    <row r="7" spans="1:15" x14ac:dyDescent="0.25">
      <c r="A7" s="23"/>
      <c r="B7" s="24" t="s">
        <v>27</v>
      </c>
      <c r="C7" s="45" t="s">
        <v>5</v>
      </c>
      <c r="D7" s="46"/>
      <c r="E7" s="29"/>
      <c r="F7" s="32">
        <f>VLOOKUP(C7,Baza!A$2:B$8,2,FALSE)</f>
        <v>0</v>
      </c>
      <c r="G7" s="33">
        <f>ROUND(E7*F7,2)</f>
        <v>0</v>
      </c>
      <c r="H7" s="34">
        <v>80</v>
      </c>
      <c r="I7" s="33">
        <f t="shared" ref="I7:I27" si="0">ROUND(G7*H7%,2)</f>
        <v>0</v>
      </c>
    </row>
    <row r="8" spans="1:15" x14ac:dyDescent="0.25">
      <c r="A8" s="23"/>
      <c r="B8" s="24" t="s">
        <v>27</v>
      </c>
      <c r="C8" s="45" t="s">
        <v>5</v>
      </c>
      <c r="D8" s="46"/>
      <c r="E8" s="29"/>
      <c r="F8" s="32">
        <f>VLOOKUP(C8,Baza!A$2:B$8,2,FALSE)</f>
        <v>0</v>
      </c>
      <c r="G8" s="33">
        <f t="shared" ref="G8:G26" si="1">ROUND(E8*F8,2)</f>
        <v>0</v>
      </c>
      <c r="H8" s="34">
        <v>80</v>
      </c>
      <c r="I8" s="33">
        <f t="shared" si="0"/>
        <v>0</v>
      </c>
    </row>
    <row r="9" spans="1:15" x14ac:dyDescent="0.25">
      <c r="A9" s="23"/>
      <c r="B9" s="24" t="s">
        <v>27</v>
      </c>
      <c r="C9" s="45" t="s">
        <v>5</v>
      </c>
      <c r="D9" s="46"/>
      <c r="E9" s="29"/>
      <c r="F9" s="32">
        <f>VLOOKUP(C9,Baza!A$2:B$8,2,FALSE)</f>
        <v>0</v>
      </c>
      <c r="G9" s="33">
        <f t="shared" si="1"/>
        <v>0</v>
      </c>
      <c r="H9" s="34">
        <v>80</v>
      </c>
      <c r="I9" s="33">
        <f t="shared" si="0"/>
        <v>0</v>
      </c>
    </row>
    <row r="10" spans="1:15" x14ac:dyDescent="0.25">
      <c r="A10" s="23"/>
      <c r="B10" s="24" t="s">
        <v>27</v>
      </c>
      <c r="C10" s="45" t="s">
        <v>5</v>
      </c>
      <c r="D10" s="46"/>
      <c r="E10" s="29"/>
      <c r="F10" s="32">
        <f>VLOOKUP(C10,Baza!A$2:B$8,2,FALSE)</f>
        <v>0</v>
      </c>
      <c r="G10" s="33">
        <f t="shared" si="1"/>
        <v>0</v>
      </c>
      <c r="H10" s="34">
        <v>80</v>
      </c>
      <c r="I10" s="33">
        <f t="shared" si="0"/>
        <v>0</v>
      </c>
    </row>
    <row r="11" spans="1:15" x14ac:dyDescent="0.25">
      <c r="A11" s="23"/>
      <c r="B11" s="24" t="s">
        <v>27</v>
      </c>
      <c r="C11" s="45" t="s">
        <v>5</v>
      </c>
      <c r="D11" s="46"/>
      <c r="E11" s="29"/>
      <c r="F11" s="32">
        <f>VLOOKUP(C11,Baza!A$2:B$8,2,FALSE)</f>
        <v>0</v>
      </c>
      <c r="G11" s="33">
        <f t="shared" si="1"/>
        <v>0</v>
      </c>
      <c r="H11" s="34">
        <v>80</v>
      </c>
      <c r="I11" s="33">
        <f t="shared" si="0"/>
        <v>0</v>
      </c>
    </row>
    <row r="12" spans="1:15" x14ac:dyDescent="0.25">
      <c r="A12" s="23"/>
      <c r="B12" s="24" t="s">
        <v>27</v>
      </c>
      <c r="C12" s="45" t="s">
        <v>5</v>
      </c>
      <c r="D12" s="46"/>
      <c r="E12" s="29"/>
      <c r="F12" s="32">
        <f>VLOOKUP(C12,Baza!A$2:B$8,2,FALSE)</f>
        <v>0</v>
      </c>
      <c r="G12" s="33">
        <f t="shared" si="1"/>
        <v>0</v>
      </c>
      <c r="H12" s="34">
        <v>80</v>
      </c>
      <c r="I12" s="33">
        <f t="shared" si="0"/>
        <v>0</v>
      </c>
    </row>
    <row r="13" spans="1:15" x14ac:dyDescent="0.25">
      <c r="A13" s="23"/>
      <c r="B13" s="24" t="s">
        <v>27</v>
      </c>
      <c r="C13" s="45" t="s">
        <v>5</v>
      </c>
      <c r="D13" s="46"/>
      <c r="E13" s="29"/>
      <c r="F13" s="32">
        <f>VLOOKUP(C13,Baza!A$2:B$8,2,FALSE)</f>
        <v>0</v>
      </c>
      <c r="G13" s="33">
        <f t="shared" si="1"/>
        <v>0</v>
      </c>
      <c r="H13" s="34">
        <v>80</v>
      </c>
      <c r="I13" s="33">
        <f t="shared" si="0"/>
        <v>0</v>
      </c>
    </row>
    <row r="14" spans="1:15" x14ac:dyDescent="0.25">
      <c r="A14" s="23"/>
      <c r="B14" s="24" t="s">
        <v>27</v>
      </c>
      <c r="C14" s="45" t="s">
        <v>5</v>
      </c>
      <c r="D14" s="46"/>
      <c r="E14" s="29"/>
      <c r="F14" s="32">
        <f>VLOOKUP(C14,Baza!A$2:B$8,2,FALSE)</f>
        <v>0</v>
      </c>
      <c r="G14" s="33">
        <f t="shared" si="1"/>
        <v>0</v>
      </c>
      <c r="H14" s="34">
        <v>80</v>
      </c>
      <c r="I14" s="33">
        <f t="shared" si="0"/>
        <v>0</v>
      </c>
    </row>
    <row r="15" spans="1:15" x14ac:dyDescent="0.25">
      <c r="A15" s="23"/>
      <c r="B15" s="24" t="s">
        <v>27</v>
      </c>
      <c r="C15" s="45" t="s">
        <v>5</v>
      </c>
      <c r="D15" s="46"/>
      <c r="E15" s="29"/>
      <c r="F15" s="32">
        <f>VLOOKUP(C15,Baza!A$2:B$8,2,FALSE)</f>
        <v>0</v>
      </c>
      <c r="G15" s="33">
        <f t="shared" si="1"/>
        <v>0</v>
      </c>
      <c r="H15" s="34">
        <v>80</v>
      </c>
      <c r="I15" s="33">
        <f t="shared" si="0"/>
        <v>0</v>
      </c>
    </row>
    <row r="16" spans="1:15" x14ac:dyDescent="0.25">
      <c r="A16" s="23"/>
      <c r="B16" s="24" t="s">
        <v>27</v>
      </c>
      <c r="C16" s="45" t="s">
        <v>5</v>
      </c>
      <c r="D16" s="46"/>
      <c r="E16" s="29"/>
      <c r="F16" s="32">
        <f>VLOOKUP(C16,Baza!A$2:B$8,2,FALSE)</f>
        <v>0</v>
      </c>
      <c r="G16" s="33">
        <f t="shared" si="1"/>
        <v>0</v>
      </c>
      <c r="H16" s="34">
        <v>80</v>
      </c>
      <c r="I16" s="33">
        <f t="shared" si="0"/>
        <v>0</v>
      </c>
    </row>
    <row r="17" spans="1:15" x14ac:dyDescent="0.25">
      <c r="A17" s="23"/>
      <c r="B17" s="24" t="s">
        <v>27</v>
      </c>
      <c r="C17" s="45" t="s">
        <v>5</v>
      </c>
      <c r="D17" s="46"/>
      <c r="E17" s="29"/>
      <c r="F17" s="32">
        <f>VLOOKUP(C17,Baza!A$2:B$8,2,FALSE)</f>
        <v>0</v>
      </c>
      <c r="G17" s="33">
        <f t="shared" si="1"/>
        <v>0</v>
      </c>
      <c r="H17" s="34">
        <v>80</v>
      </c>
      <c r="I17" s="33">
        <f t="shared" si="0"/>
        <v>0</v>
      </c>
    </row>
    <row r="18" spans="1:15" x14ac:dyDescent="0.25">
      <c r="A18" s="23"/>
      <c r="B18" s="24" t="s">
        <v>27</v>
      </c>
      <c r="C18" s="45" t="s">
        <v>5</v>
      </c>
      <c r="D18" s="46"/>
      <c r="E18" s="29"/>
      <c r="F18" s="32">
        <f>VLOOKUP(C18,Baza!A$2:B$8,2,FALSE)</f>
        <v>0</v>
      </c>
      <c r="G18" s="33">
        <f t="shared" si="1"/>
        <v>0</v>
      </c>
      <c r="H18" s="34">
        <v>80</v>
      </c>
      <c r="I18" s="33">
        <f t="shared" si="0"/>
        <v>0</v>
      </c>
    </row>
    <row r="19" spans="1:15" x14ac:dyDescent="0.25">
      <c r="A19" s="23"/>
      <c r="B19" s="24" t="s">
        <v>27</v>
      </c>
      <c r="C19" s="45" t="s">
        <v>5</v>
      </c>
      <c r="D19" s="46"/>
      <c r="E19" s="29"/>
      <c r="F19" s="32">
        <f>VLOOKUP(C19,Baza!A$2:B$8,2,FALSE)</f>
        <v>0</v>
      </c>
      <c r="G19" s="33">
        <f t="shared" si="1"/>
        <v>0</v>
      </c>
      <c r="H19" s="34">
        <v>80</v>
      </c>
      <c r="I19" s="33">
        <f t="shared" si="0"/>
        <v>0</v>
      </c>
    </row>
    <row r="20" spans="1:15" x14ac:dyDescent="0.25">
      <c r="A20" s="23"/>
      <c r="B20" s="24" t="s">
        <v>27</v>
      </c>
      <c r="C20" s="45" t="s">
        <v>5</v>
      </c>
      <c r="D20" s="46"/>
      <c r="E20" s="29"/>
      <c r="F20" s="32">
        <f>VLOOKUP(C20,Baza!A$2:B$8,2,FALSE)</f>
        <v>0</v>
      </c>
      <c r="G20" s="33">
        <f t="shared" si="1"/>
        <v>0</v>
      </c>
      <c r="H20" s="34">
        <v>80</v>
      </c>
      <c r="I20" s="33">
        <f t="shared" si="0"/>
        <v>0</v>
      </c>
    </row>
    <row r="21" spans="1:15" x14ac:dyDescent="0.25">
      <c r="A21" s="23"/>
      <c r="B21" s="24" t="s">
        <v>27</v>
      </c>
      <c r="C21" s="45" t="s">
        <v>5</v>
      </c>
      <c r="D21" s="46"/>
      <c r="E21" s="29"/>
      <c r="F21" s="32">
        <f>VLOOKUP(C21,Baza!A$2:B$8,2,FALSE)</f>
        <v>0</v>
      </c>
      <c r="G21" s="33">
        <f t="shared" si="1"/>
        <v>0</v>
      </c>
      <c r="H21" s="34">
        <v>80</v>
      </c>
      <c r="I21" s="33">
        <f t="shared" si="0"/>
        <v>0</v>
      </c>
    </row>
    <row r="22" spans="1:15" x14ac:dyDescent="0.25">
      <c r="A22" s="23"/>
      <c r="B22" s="24" t="s">
        <v>27</v>
      </c>
      <c r="C22" s="45" t="s">
        <v>5</v>
      </c>
      <c r="D22" s="46"/>
      <c r="E22" s="29"/>
      <c r="F22" s="32">
        <f>VLOOKUP(C22,Baza!A$2:B$8,2,FALSE)</f>
        <v>0</v>
      </c>
      <c r="G22" s="33">
        <f t="shared" si="1"/>
        <v>0</v>
      </c>
      <c r="H22" s="34">
        <v>80</v>
      </c>
      <c r="I22" s="33">
        <f t="shared" si="0"/>
        <v>0</v>
      </c>
    </row>
    <row r="23" spans="1:15" x14ac:dyDescent="0.25">
      <c r="A23" s="23"/>
      <c r="B23" s="24" t="s">
        <v>27</v>
      </c>
      <c r="C23" s="45" t="s">
        <v>5</v>
      </c>
      <c r="D23" s="46"/>
      <c r="E23" s="29"/>
      <c r="F23" s="32">
        <f>VLOOKUP(C23,Baza!A$2:B$8,2,FALSE)</f>
        <v>0</v>
      </c>
      <c r="G23" s="33">
        <f t="shared" si="1"/>
        <v>0</v>
      </c>
      <c r="H23" s="34">
        <v>80</v>
      </c>
      <c r="I23" s="33">
        <f t="shared" si="0"/>
        <v>0</v>
      </c>
    </row>
    <row r="24" spans="1:15" x14ac:dyDescent="0.25">
      <c r="A24" s="23"/>
      <c r="B24" s="24" t="s">
        <v>27</v>
      </c>
      <c r="C24" s="45" t="s">
        <v>5</v>
      </c>
      <c r="D24" s="46"/>
      <c r="E24" s="29"/>
      <c r="F24" s="32">
        <f>VLOOKUP(C24,Baza!A$2:B$8,2,FALSE)</f>
        <v>0</v>
      </c>
      <c r="G24" s="33">
        <f t="shared" si="1"/>
        <v>0</v>
      </c>
      <c r="H24" s="34">
        <v>80</v>
      </c>
      <c r="I24" s="33">
        <f t="shared" si="0"/>
        <v>0</v>
      </c>
    </row>
    <row r="25" spans="1:15" x14ac:dyDescent="0.25">
      <c r="A25" s="23"/>
      <c r="B25" s="24" t="s">
        <v>27</v>
      </c>
      <c r="C25" s="45" t="s">
        <v>5</v>
      </c>
      <c r="D25" s="46"/>
      <c r="E25" s="29"/>
      <c r="F25" s="32">
        <f>VLOOKUP(C25,Baza!A$2:B$8,2,FALSE)</f>
        <v>0</v>
      </c>
      <c r="G25" s="33">
        <f t="shared" si="1"/>
        <v>0</v>
      </c>
      <c r="H25" s="34">
        <v>80</v>
      </c>
      <c r="I25" s="33">
        <f t="shared" si="0"/>
        <v>0</v>
      </c>
    </row>
    <row r="26" spans="1:15" x14ac:dyDescent="0.25">
      <c r="A26" s="23"/>
      <c r="B26" s="24" t="s">
        <v>27</v>
      </c>
      <c r="C26" s="45" t="s">
        <v>5</v>
      </c>
      <c r="D26" s="46"/>
      <c r="E26" s="29"/>
      <c r="F26" s="32">
        <f>VLOOKUP(C26,Baza!A$2:B$8,2,FALSE)</f>
        <v>0</v>
      </c>
      <c r="G26" s="33">
        <f t="shared" si="1"/>
        <v>0</v>
      </c>
      <c r="H26" s="34">
        <v>80</v>
      </c>
      <c r="I26" s="33">
        <f t="shared" si="0"/>
        <v>0</v>
      </c>
    </row>
    <row r="27" spans="1:15" x14ac:dyDescent="0.25">
      <c r="B27" s="10" t="s">
        <v>31</v>
      </c>
      <c r="C27" s="50" t="s">
        <v>34</v>
      </c>
      <c r="D27" s="51"/>
      <c r="E27" s="30"/>
      <c r="F27" s="35"/>
      <c r="G27" s="35">
        <f>ROUND(SUM(G7:G26)*40%,2)</f>
        <v>0</v>
      </c>
      <c r="H27" s="36">
        <v>80</v>
      </c>
      <c r="I27" s="35">
        <f t="shared" si="0"/>
        <v>0</v>
      </c>
    </row>
    <row r="28" spans="1:15" s="1" customFormat="1" x14ac:dyDescent="0.25">
      <c r="B28" s="42"/>
      <c r="C28" s="52" t="s">
        <v>9</v>
      </c>
      <c r="D28" s="53"/>
      <c r="E28" s="43">
        <f>SUM(E7:E26)</f>
        <v>0</v>
      </c>
      <c r="F28" s="44"/>
      <c r="G28" s="44">
        <f>SUM(G7:G27)</f>
        <v>0</v>
      </c>
      <c r="H28" s="44"/>
      <c r="I28" s="44">
        <f>SUM(I7:I27)</f>
        <v>0</v>
      </c>
      <c r="J28" s="5"/>
      <c r="K28" s="5"/>
      <c r="L28" s="5"/>
      <c r="M28" s="5"/>
      <c r="N28" s="5"/>
      <c r="O28" s="5"/>
    </row>
    <row r="31" spans="1:15" x14ac:dyDescent="0.25">
      <c r="A31" s="1"/>
    </row>
    <row r="32" spans="1:15" s="19" customFormat="1" ht="60" x14ac:dyDescent="0.25">
      <c r="A32" s="38" t="s">
        <v>36</v>
      </c>
      <c r="B32" s="38" t="s">
        <v>3</v>
      </c>
      <c r="C32" s="48" t="s">
        <v>28</v>
      </c>
      <c r="D32" s="49"/>
      <c r="E32" s="39" t="s">
        <v>29</v>
      </c>
      <c r="F32" s="40" t="s">
        <v>30</v>
      </c>
      <c r="G32" s="40" t="s">
        <v>6</v>
      </c>
      <c r="H32" s="41" t="s">
        <v>7</v>
      </c>
      <c r="I32" s="40" t="s">
        <v>8</v>
      </c>
      <c r="J32" s="18"/>
      <c r="K32" s="18"/>
      <c r="L32" s="18"/>
      <c r="M32" s="18"/>
      <c r="N32" s="18"/>
      <c r="O32" s="18"/>
    </row>
    <row r="33" spans="1:9" x14ac:dyDescent="0.25">
      <c r="A33" s="23"/>
      <c r="B33" s="24" t="s">
        <v>27</v>
      </c>
      <c r="C33" s="45" t="s">
        <v>5</v>
      </c>
      <c r="D33" s="46"/>
      <c r="E33" s="29"/>
      <c r="F33" s="32">
        <f>VLOOKUP(C33,Baza!A$2:B$8,2,FALSE)</f>
        <v>0</v>
      </c>
      <c r="G33" s="33">
        <f>ROUND(E33*F33,2)</f>
        <v>0</v>
      </c>
      <c r="H33" s="34">
        <v>80</v>
      </c>
      <c r="I33" s="33">
        <f>ROUND(G33*H33%,2)</f>
        <v>0</v>
      </c>
    </row>
    <row r="34" spans="1:9" x14ac:dyDescent="0.25">
      <c r="A34" s="23"/>
      <c r="B34" s="24" t="s">
        <v>27</v>
      </c>
      <c r="C34" s="45" t="s">
        <v>5</v>
      </c>
      <c r="D34" s="46"/>
      <c r="E34" s="29"/>
      <c r="F34" s="32">
        <f>VLOOKUP(C34,Baza!A$2:B$8,2,FALSE)</f>
        <v>0</v>
      </c>
      <c r="G34" s="33">
        <f t="shared" ref="G34:G51" si="2">ROUND(E34*F34,2)</f>
        <v>0</v>
      </c>
      <c r="H34" s="34">
        <v>80</v>
      </c>
      <c r="I34" s="33">
        <f t="shared" ref="I34:I52" si="3">ROUND(G34*H34%,2)</f>
        <v>0</v>
      </c>
    </row>
    <row r="35" spans="1:9" x14ac:dyDescent="0.25">
      <c r="A35" s="23"/>
      <c r="B35" s="24" t="s">
        <v>27</v>
      </c>
      <c r="C35" s="45" t="s">
        <v>5</v>
      </c>
      <c r="D35" s="46"/>
      <c r="E35" s="29"/>
      <c r="F35" s="32">
        <f>VLOOKUP(C35,Baza!A$2:B$8,2,FALSE)</f>
        <v>0</v>
      </c>
      <c r="G35" s="33">
        <f t="shared" si="2"/>
        <v>0</v>
      </c>
      <c r="H35" s="34">
        <v>80</v>
      </c>
      <c r="I35" s="33">
        <f t="shared" si="3"/>
        <v>0</v>
      </c>
    </row>
    <row r="36" spans="1:9" x14ac:dyDescent="0.25">
      <c r="A36" s="23"/>
      <c r="B36" s="24" t="s">
        <v>27</v>
      </c>
      <c r="C36" s="45" t="s">
        <v>5</v>
      </c>
      <c r="D36" s="46"/>
      <c r="E36" s="29"/>
      <c r="F36" s="32">
        <f>VLOOKUP(C36,Baza!A$2:B$8,2,FALSE)</f>
        <v>0</v>
      </c>
      <c r="G36" s="33">
        <f t="shared" si="2"/>
        <v>0</v>
      </c>
      <c r="H36" s="34">
        <v>80</v>
      </c>
      <c r="I36" s="33">
        <f t="shared" si="3"/>
        <v>0</v>
      </c>
    </row>
    <row r="37" spans="1:9" x14ac:dyDescent="0.25">
      <c r="A37" s="23"/>
      <c r="B37" s="24" t="s">
        <v>27</v>
      </c>
      <c r="C37" s="45" t="s">
        <v>5</v>
      </c>
      <c r="D37" s="46"/>
      <c r="E37" s="29"/>
      <c r="F37" s="32">
        <f>VLOOKUP(C37,Baza!A$2:B$8,2,FALSE)</f>
        <v>0</v>
      </c>
      <c r="G37" s="33">
        <f t="shared" si="2"/>
        <v>0</v>
      </c>
      <c r="H37" s="34">
        <v>80</v>
      </c>
      <c r="I37" s="33">
        <f t="shared" si="3"/>
        <v>0</v>
      </c>
    </row>
    <row r="38" spans="1:9" x14ac:dyDescent="0.25">
      <c r="A38" s="23"/>
      <c r="B38" s="24" t="s">
        <v>27</v>
      </c>
      <c r="C38" s="45" t="s">
        <v>5</v>
      </c>
      <c r="D38" s="46"/>
      <c r="E38" s="29"/>
      <c r="F38" s="32">
        <f>VLOOKUP(C38,Baza!A$2:B$8,2,FALSE)</f>
        <v>0</v>
      </c>
      <c r="G38" s="33">
        <f t="shared" si="2"/>
        <v>0</v>
      </c>
      <c r="H38" s="34">
        <v>80</v>
      </c>
      <c r="I38" s="33">
        <f t="shared" si="3"/>
        <v>0</v>
      </c>
    </row>
    <row r="39" spans="1:9" x14ac:dyDescent="0.25">
      <c r="A39" s="23"/>
      <c r="B39" s="24" t="s">
        <v>27</v>
      </c>
      <c r="C39" s="45" t="s">
        <v>5</v>
      </c>
      <c r="D39" s="46"/>
      <c r="E39" s="29"/>
      <c r="F39" s="32">
        <f>VLOOKUP(C39,Baza!A$2:B$8,2,FALSE)</f>
        <v>0</v>
      </c>
      <c r="G39" s="33">
        <f t="shared" si="2"/>
        <v>0</v>
      </c>
      <c r="H39" s="34">
        <v>80</v>
      </c>
      <c r="I39" s="33">
        <f t="shared" si="3"/>
        <v>0</v>
      </c>
    </row>
    <row r="40" spans="1:9" x14ac:dyDescent="0.25">
      <c r="A40" s="23"/>
      <c r="B40" s="24" t="s">
        <v>27</v>
      </c>
      <c r="C40" s="45" t="s">
        <v>5</v>
      </c>
      <c r="D40" s="46"/>
      <c r="E40" s="29"/>
      <c r="F40" s="32">
        <f>VLOOKUP(C40,Baza!A$2:B$8,2,FALSE)</f>
        <v>0</v>
      </c>
      <c r="G40" s="33">
        <f t="shared" si="2"/>
        <v>0</v>
      </c>
      <c r="H40" s="34">
        <v>80</v>
      </c>
      <c r="I40" s="33">
        <f t="shared" si="3"/>
        <v>0</v>
      </c>
    </row>
    <row r="41" spans="1:9" x14ac:dyDescent="0.25">
      <c r="A41" s="23"/>
      <c r="B41" s="24" t="s">
        <v>27</v>
      </c>
      <c r="C41" s="45" t="s">
        <v>5</v>
      </c>
      <c r="D41" s="46"/>
      <c r="E41" s="29"/>
      <c r="F41" s="32">
        <f>VLOOKUP(C41,Baza!A$2:B$8,2,FALSE)</f>
        <v>0</v>
      </c>
      <c r="G41" s="33">
        <f t="shared" si="2"/>
        <v>0</v>
      </c>
      <c r="H41" s="34">
        <v>80</v>
      </c>
      <c r="I41" s="33">
        <f t="shared" si="3"/>
        <v>0</v>
      </c>
    </row>
    <row r="42" spans="1:9" x14ac:dyDescent="0.25">
      <c r="A42" s="23"/>
      <c r="B42" s="24" t="s">
        <v>27</v>
      </c>
      <c r="C42" s="45" t="s">
        <v>5</v>
      </c>
      <c r="D42" s="46"/>
      <c r="E42" s="29"/>
      <c r="F42" s="32">
        <f>VLOOKUP(C42,Baza!A$2:B$8,2,FALSE)</f>
        <v>0</v>
      </c>
      <c r="G42" s="33">
        <f t="shared" si="2"/>
        <v>0</v>
      </c>
      <c r="H42" s="34">
        <v>80</v>
      </c>
      <c r="I42" s="33">
        <f t="shared" si="3"/>
        <v>0</v>
      </c>
    </row>
    <row r="43" spans="1:9" x14ac:dyDescent="0.25">
      <c r="A43" s="23"/>
      <c r="B43" s="24" t="s">
        <v>27</v>
      </c>
      <c r="C43" s="45" t="s">
        <v>5</v>
      </c>
      <c r="D43" s="46"/>
      <c r="E43" s="29"/>
      <c r="F43" s="32">
        <f>VLOOKUP(C43,Baza!A$2:B$8,2,FALSE)</f>
        <v>0</v>
      </c>
      <c r="G43" s="33">
        <f t="shared" si="2"/>
        <v>0</v>
      </c>
      <c r="H43" s="34">
        <v>80</v>
      </c>
      <c r="I43" s="33">
        <f t="shared" si="3"/>
        <v>0</v>
      </c>
    </row>
    <row r="44" spans="1:9" x14ac:dyDescent="0.25">
      <c r="A44" s="23"/>
      <c r="B44" s="24" t="s">
        <v>27</v>
      </c>
      <c r="C44" s="45" t="s">
        <v>5</v>
      </c>
      <c r="D44" s="46"/>
      <c r="E44" s="29"/>
      <c r="F44" s="32">
        <f>VLOOKUP(C44,Baza!A$2:B$8,2,FALSE)</f>
        <v>0</v>
      </c>
      <c r="G44" s="33">
        <f t="shared" si="2"/>
        <v>0</v>
      </c>
      <c r="H44" s="34">
        <v>80</v>
      </c>
      <c r="I44" s="33">
        <f t="shared" si="3"/>
        <v>0</v>
      </c>
    </row>
    <row r="45" spans="1:9" x14ac:dyDescent="0.25">
      <c r="A45" s="23"/>
      <c r="B45" s="24" t="s">
        <v>27</v>
      </c>
      <c r="C45" s="45" t="s">
        <v>5</v>
      </c>
      <c r="D45" s="46"/>
      <c r="E45" s="29"/>
      <c r="F45" s="32">
        <f>VLOOKUP(C45,Baza!A$2:B$8,2,FALSE)</f>
        <v>0</v>
      </c>
      <c r="G45" s="33">
        <f t="shared" si="2"/>
        <v>0</v>
      </c>
      <c r="H45" s="34">
        <v>80</v>
      </c>
      <c r="I45" s="33">
        <f t="shared" si="3"/>
        <v>0</v>
      </c>
    </row>
    <row r="46" spans="1:9" x14ac:dyDescent="0.25">
      <c r="A46" s="23"/>
      <c r="B46" s="24" t="s">
        <v>27</v>
      </c>
      <c r="C46" s="45" t="s">
        <v>5</v>
      </c>
      <c r="D46" s="46"/>
      <c r="E46" s="29"/>
      <c r="F46" s="32">
        <f>VLOOKUP(C46,Baza!A$2:B$8,2,FALSE)</f>
        <v>0</v>
      </c>
      <c r="G46" s="33">
        <f t="shared" si="2"/>
        <v>0</v>
      </c>
      <c r="H46" s="34">
        <v>80</v>
      </c>
      <c r="I46" s="33">
        <f t="shared" si="3"/>
        <v>0</v>
      </c>
    </row>
    <row r="47" spans="1:9" x14ac:dyDescent="0.25">
      <c r="A47" s="23"/>
      <c r="B47" s="24" t="s">
        <v>27</v>
      </c>
      <c r="C47" s="45" t="s">
        <v>5</v>
      </c>
      <c r="D47" s="46"/>
      <c r="E47" s="29"/>
      <c r="F47" s="32">
        <f>VLOOKUP(C47,Baza!A$2:B$8,2,FALSE)</f>
        <v>0</v>
      </c>
      <c r="G47" s="33">
        <f t="shared" si="2"/>
        <v>0</v>
      </c>
      <c r="H47" s="34">
        <v>80</v>
      </c>
      <c r="I47" s="33">
        <f t="shared" si="3"/>
        <v>0</v>
      </c>
    </row>
    <row r="48" spans="1:9" x14ac:dyDescent="0.25">
      <c r="A48" s="23"/>
      <c r="B48" s="24" t="s">
        <v>27</v>
      </c>
      <c r="C48" s="45" t="s">
        <v>5</v>
      </c>
      <c r="D48" s="46"/>
      <c r="E48" s="29"/>
      <c r="F48" s="32">
        <f>VLOOKUP(C48,Baza!A$2:B$8,2,FALSE)</f>
        <v>0</v>
      </c>
      <c r="G48" s="33">
        <f t="shared" si="2"/>
        <v>0</v>
      </c>
      <c r="H48" s="34">
        <v>80</v>
      </c>
      <c r="I48" s="33">
        <f t="shared" si="3"/>
        <v>0</v>
      </c>
    </row>
    <row r="49" spans="1:15" x14ac:dyDescent="0.25">
      <c r="A49" s="23"/>
      <c r="B49" s="24" t="s">
        <v>27</v>
      </c>
      <c r="C49" s="45" t="s">
        <v>5</v>
      </c>
      <c r="D49" s="46"/>
      <c r="E49" s="29"/>
      <c r="F49" s="32">
        <f>VLOOKUP(C49,Baza!A$2:B$8,2,FALSE)</f>
        <v>0</v>
      </c>
      <c r="G49" s="33">
        <f t="shared" si="2"/>
        <v>0</v>
      </c>
      <c r="H49" s="34">
        <v>80</v>
      </c>
      <c r="I49" s="33">
        <f t="shared" si="3"/>
        <v>0</v>
      </c>
    </row>
    <row r="50" spans="1:15" x14ac:dyDescent="0.25">
      <c r="A50" s="23"/>
      <c r="B50" s="24" t="s">
        <v>27</v>
      </c>
      <c r="C50" s="45" t="s">
        <v>5</v>
      </c>
      <c r="D50" s="46"/>
      <c r="E50" s="29"/>
      <c r="F50" s="32">
        <f>VLOOKUP(C50,Baza!A$2:B$8,2,FALSE)</f>
        <v>0</v>
      </c>
      <c r="G50" s="33">
        <f t="shared" si="2"/>
        <v>0</v>
      </c>
      <c r="H50" s="34">
        <v>80</v>
      </c>
      <c r="I50" s="33">
        <f t="shared" si="3"/>
        <v>0</v>
      </c>
    </row>
    <row r="51" spans="1:15" x14ac:dyDescent="0.25">
      <c r="A51" s="23"/>
      <c r="B51" s="24" t="s">
        <v>27</v>
      </c>
      <c r="C51" s="45" t="s">
        <v>5</v>
      </c>
      <c r="D51" s="46"/>
      <c r="E51" s="29"/>
      <c r="F51" s="32">
        <f>VLOOKUP(C51,Baza!A$2:B$8,2,FALSE)</f>
        <v>0</v>
      </c>
      <c r="G51" s="33">
        <f t="shared" si="2"/>
        <v>0</v>
      </c>
      <c r="H51" s="34">
        <v>80</v>
      </c>
      <c r="I51" s="33">
        <f t="shared" si="3"/>
        <v>0</v>
      </c>
    </row>
    <row r="52" spans="1:15" x14ac:dyDescent="0.25">
      <c r="A52" s="23"/>
      <c r="B52" s="24" t="s">
        <v>27</v>
      </c>
      <c r="C52" s="45" t="s">
        <v>5</v>
      </c>
      <c r="D52" s="46"/>
      <c r="E52" s="29"/>
      <c r="F52" s="32">
        <f>VLOOKUP(C52,Baza!A$2:B$8,2,FALSE)</f>
        <v>0</v>
      </c>
      <c r="G52" s="33">
        <f>ROUND(E52*F52,2)</f>
        <v>0</v>
      </c>
      <c r="H52" s="34">
        <v>80</v>
      </c>
      <c r="I52" s="33">
        <f t="shared" si="3"/>
        <v>0</v>
      </c>
    </row>
    <row r="53" spans="1:15" x14ac:dyDescent="0.25">
      <c r="B53" s="10" t="s">
        <v>31</v>
      </c>
      <c r="C53" s="50" t="s">
        <v>34</v>
      </c>
      <c r="D53" s="51"/>
      <c r="E53" s="30"/>
      <c r="F53" s="35"/>
      <c r="G53" s="35">
        <f>ROUND(SUM(G33:G52)*40%,2)</f>
        <v>0</v>
      </c>
      <c r="H53" s="36">
        <v>80</v>
      </c>
      <c r="I53" s="35">
        <f>ROUND(G53*H53%,2)</f>
        <v>0</v>
      </c>
    </row>
    <row r="54" spans="1:15" x14ac:dyDescent="0.25">
      <c r="A54" s="1"/>
      <c r="B54" s="42"/>
      <c r="C54" s="52" t="s">
        <v>9</v>
      </c>
      <c r="D54" s="53"/>
      <c r="E54" s="43">
        <f>SUM(E33:E52)</f>
        <v>0</v>
      </c>
      <c r="F54" s="44"/>
      <c r="G54" s="44">
        <f>SUM(G33:G53)</f>
        <v>0</v>
      </c>
      <c r="H54" s="44"/>
      <c r="I54" s="44">
        <f>SUM(I33:I53)</f>
        <v>0</v>
      </c>
    </row>
    <row r="57" spans="1:15" ht="45" x14ac:dyDescent="0.25">
      <c r="A57" s="1"/>
      <c r="B57" s="22" t="s">
        <v>38</v>
      </c>
      <c r="C57" s="15" t="s">
        <v>32</v>
      </c>
      <c r="D57" s="15" t="s">
        <v>33</v>
      </c>
      <c r="E57" s="31" t="s">
        <v>6</v>
      </c>
      <c r="F57" s="15" t="s">
        <v>15</v>
      </c>
      <c r="H57" s="4"/>
      <c r="L57"/>
      <c r="M57"/>
      <c r="N57"/>
      <c r="O57"/>
    </row>
    <row r="58" spans="1:15" x14ac:dyDescent="0.25">
      <c r="B58" s="12" t="s">
        <v>13</v>
      </c>
      <c r="C58" s="21">
        <f>SUM(G7:G26)</f>
        <v>0</v>
      </c>
      <c r="D58" s="21">
        <f>+G27</f>
        <v>0</v>
      </c>
      <c r="E58" s="21">
        <f>+G28</f>
        <v>0</v>
      </c>
      <c r="F58" s="21">
        <f>+I28</f>
        <v>0</v>
      </c>
      <c r="H58" s="4"/>
      <c r="L58"/>
      <c r="M58"/>
      <c r="N58"/>
      <c r="O58"/>
    </row>
    <row r="59" spans="1:15" x14ac:dyDescent="0.25">
      <c r="B59" s="12" t="s">
        <v>14</v>
      </c>
      <c r="C59" s="21">
        <f>SUM(G33:G52)</f>
        <v>0</v>
      </c>
      <c r="D59" s="21">
        <f>+G53</f>
        <v>0</v>
      </c>
      <c r="E59" s="21">
        <f>+G54</f>
        <v>0</v>
      </c>
      <c r="F59" s="21">
        <f>+I54</f>
        <v>0</v>
      </c>
      <c r="H59" s="4"/>
      <c r="L59"/>
      <c r="M59"/>
      <c r="N59"/>
      <c r="O59"/>
    </row>
    <row r="60" spans="1:15" s="1" customFormat="1" x14ac:dyDescent="0.25">
      <c r="B60" s="13" t="s">
        <v>12</v>
      </c>
      <c r="C60" s="20">
        <f>+C58+C59</f>
        <v>0</v>
      </c>
      <c r="D60" s="20">
        <f t="shared" ref="D60:E60" si="4">+D58+D59</f>
        <v>0</v>
      </c>
      <c r="E60" s="20">
        <f t="shared" si="4"/>
        <v>0</v>
      </c>
      <c r="F60" s="20">
        <f t="shared" ref="F60" si="5">SUM(F58:F59)</f>
        <v>0</v>
      </c>
      <c r="G60" s="5"/>
      <c r="H60" s="5"/>
      <c r="I60" s="5"/>
      <c r="J60" s="5"/>
      <c r="K60" s="5"/>
    </row>
  </sheetData>
  <sheetProtection algorithmName="SHA-512" hashValue="3iDhAgX2sJDgFdZqP82WQIDt6LUYzEmfxCmwSMb70EIk0n++75LovBo3ziqKAR5O9pXD5BvwnpQlQuhGheuMeA==" saltValue="S4t/gKAQtXyf9eQR/X1EqA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B9FBC-64FB-4C90-95E3-1F482355601D}">
          <x14:formula1>
            <xm:f>Baza!$A$2:$A$8</xm:f>
          </x14:formula1>
          <xm:sqref>C7:C26 C33:C52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E09E-7CAB-4C3B-BF4B-FA7A446A5D2B}">
  <sheetPr codeName="List5">
    <tabColor rgb="FF92D050"/>
    <pageSetUpPr fitToPage="1"/>
  </sheetPr>
  <dimension ref="A1:O60"/>
  <sheetViews>
    <sheetView topLeftCell="A7" zoomScaleNormal="100" workbookViewId="0">
      <selection activeCell="A8" sqref="A8"/>
    </sheetView>
  </sheetViews>
  <sheetFormatPr defaultRowHeight="15" x14ac:dyDescent="0.25"/>
  <cols>
    <col min="1" max="1" width="28" customWidth="1"/>
    <col min="2" max="2" width="22.42578125" bestFit="1" customWidth="1"/>
    <col min="3" max="3" width="22.5703125" style="3" customWidth="1"/>
    <col min="4" max="4" width="20" style="3" customWidth="1"/>
    <col min="5" max="5" width="13" style="28" bestFit="1" customWidth="1"/>
    <col min="6" max="6" width="13.5703125" style="4" customWidth="1"/>
    <col min="7" max="7" width="13" style="4" bestFit="1" customWidth="1"/>
    <col min="8" max="8" width="13.42578125" style="7" bestFit="1" customWidth="1"/>
    <col min="9" max="9" width="14.28515625" style="4" customWidth="1"/>
    <col min="10" max="15" width="8.85546875" style="4"/>
  </cols>
  <sheetData>
    <row r="1" spans="1:15" ht="28.15" customHeight="1" x14ac:dyDescent="0.3">
      <c r="A1" s="11" t="s">
        <v>42</v>
      </c>
    </row>
    <row r="2" spans="1:15" x14ac:dyDescent="0.25">
      <c r="A2" s="1"/>
    </row>
    <row r="3" spans="1:15" x14ac:dyDescent="0.25">
      <c r="A3" s="2" t="s">
        <v>19</v>
      </c>
      <c r="B3" s="47"/>
      <c r="C3" s="47"/>
      <c r="D3" s="47"/>
      <c r="E3" s="47"/>
      <c r="F3" s="47"/>
      <c r="G3" s="47"/>
      <c r="H3" s="47"/>
      <c r="I3" s="47"/>
    </row>
    <row r="5" spans="1:15" x14ac:dyDescent="0.25">
      <c r="A5" s="1"/>
    </row>
    <row r="6" spans="1:15" s="17" customFormat="1" ht="60" x14ac:dyDescent="0.25">
      <c r="A6" s="38" t="s">
        <v>35</v>
      </c>
      <c r="B6" s="38" t="s">
        <v>3</v>
      </c>
      <c r="C6" s="48" t="s">
        <v>28</v>
      </c>
      <c r="D6" s="49"/>
      <c r="E6" s="39" t="s">
        <v>29</v>
      </c>
      <c r="F6" s="40" t="s">
        <v>30</v>
      </c>
      <c r="G6" s="40" t="s">
        <v>6</v>
      </c>
      <c r="H6" s="41" t="s">
        <v>7</v>
      </c>
      <c r="I6" s="40" t="s">
        <v>8</v>
      </c>
      <c r="J6" s="16"/>
      <c r="K6" s="16"/>
      <c r="L6" s="16"/>
      <c r="M6" s="16"/>
      <c r="N6" s="16"/>
      <c r="O6" s="16"/>
    </row>
    <row r="7" spans="1:15" x14ac:dyDescent="0.25">
      <c r="A7" s="23"/>
      <c r="B7" s="24" t="s">
        <v>27</v>
      </c>
      <c r="C7" s="45" t="s">
        <v>5</v>
      </c>
      <c r="D7" s="46"/>
      <c r="E7" s="29"/>
      <c r="F7" s="32">
        <f>VLOOKUP(C7,Baza!A$2:B$8,2,FALSE)</f>
        <v>0</v>
      </c>
      <c r="G7" s="33">
        <f>ROUND(E7*F7,2)</f>
        <v>0</v>
      </c>
      <c r="H7" s="34">
        <v>80</v>
      </c>
      <c r="I7" s="33">
        <f t="shared" ref="I7:I27" si="0">ROUND(G7*H7%,2)</f>
        <v>0</v>
      </c>
    </row>
    <row r="8" spans="1:15" x14ac:dyDescent="0.25">
      <c r="A8" s="23"/>
      <c r="B8" s="24" t="s">
        <v>27</v>
      </c>
      <c r="C8" s="45" t="s">
        <v>5</v>
      </c>
      <c r="D8" s="46"/>
      <c r="E8" s="29"/>
      <c r="F8" s="32">
        <f>VLOOKUP(C8,Baza!A$2:B$8,2,FALSE)</f>
        <v>0</v>
      </c>
      <c r="G8" s="33">
        <f t="shared" ref="G8:G26" si="1">ROUND(E8*F8,2)</f>
        <v>0</v>
      </c>
      <c r="H8" s="34">
        <v>80</v>
      </c>
      <c r="I8" s="33">
        <f t="shared" si="0"/>
        <v>0</v>
      </c>
    </row>
    <row r="9" spans="1:15" x14ac:dyDescent="0.25">
      <c r="A9" s="23"/>
      <c r="B9" s="24" t="s">
        <v>27</v>
      </c>
      <c r="C9" s="45" t="s">
        <v>5</v>
      </c>
      <c r="D9" s="46"/>
      <c r="E9" s="29"/>
      <c r="F9" s="32">
        <f>VLOOKUP(C9,Baza!A$2:B$8,2,FALSE)</f>
        <v>0</v>
      </c>
      <c r="G9" s="33">
        <f t="shared" si="1"/>
        <v>0</v>
      </c>
      <c r="H9" s="34">
        <v>80</v>
      </c>
      <c r="I9" s="33">
        <f t="shared" si="0"/>
        <v>0</v>
      </c>
    </row>
    <row r="10" spans="1:15" x14ac:dyDescent="0.25">
      <c r="A10" s="23"/>
      <c r="B10" s="24" t="s">
        <v>27</v>
      </c>
      <c r="C10" s="45" t="s">
        <v>5</v>
      </c>
      <c r="D10" s="46"/>
      <c r="E10" s="29"/>
      <c r="F10" s="32">
        <f>VLOOKUP(C10,Baza!A$2:B$8,2,FALSE)</f>
        <v>0</v>
      </c>
      <c r="G10" s="33">
        <f t="shared" si="1"/>
        <v>0</v>
      </c>
      <c r="H10" s="34">
        <v>80</v>
      </c>
      <c r="I10" s="33">
        <f t="shared" si="0"/>
        <v>0</v>
      </c>
    </row>
    <row r="11" spans="1:15" x14ac:dyDescent="0.25">
      <c r="A11" s="23"/>
      <c r="B11" s="24" t="s">
        <v>27</v>
      </c>
      <c r="C11" s="45" t="s">
        <v>5</v>
      </c>
      <c r="D11" s="46"/>
      <c r="E11" s="29"/>
      <c r="F11" s="32">
        <f>VLOOKUP(C11,Baza!A$2:B$8,2,FALSE)</f>
        <v>0</v>
      </c>
      <c r="G11" s="33">
        <f t="shared" si="1"/>
        <v>0</v>
      </c>
      <c r="H11" s="34">
        <v>80</v>
      </c>
      <c r="I11" s="33">
        <f t="shared" si="0"/>
        <v>0</v>
      </c>
    </row>
    <row r="12" spans="1:15" x14ac:dyDescent="0.25">
      <c r="A12" s="23"/>
      <c r="B12" s="24" t="s">
        <v>27</v>
      </c>
      <c r="C12" s="45" t="s">
        <v>5</v>
      </c>
      <c r="D12" s="46"/>
      <c r="E12" s="29"/>
      <c r="F12" s="32">
        <f>VLOOKUP(C12,Baza!A$2:B$8,2,FALSE)</f>
        <v>0</v>
      </c>
      <c r="G12" s="33">
        <f t="shared" si="1"/>
        <v>0</v>
      </c>
      <c r="H12" s="34">
        <v>80</v>
      </c>
      <c r="I12" s="33">
        <f t="shared" si="0"/>
        <v>0</v>
      </c>
    </row>
    <row r="13" spans="1:15" x14ac:dyDescent="0.25">
      <c r="A13" s="23"/>
      <c r="B13" s="24" t="s">
        <v>27</v>
      </c>
      <c r="C13" s="45" t="s">
        <v>5</v>
      </c>
      <c r="D13" s="46"/>
      <c r="E13" s="29"/>
      <c r="F13" s="32">
        <f>VLOOKUP(C13,Baza!A$2:B$8,2,FALSE)</f>
        <v>0</v>
      </c>
      <c r="G13" s="33">
        <f t="shared" si="1"/>
        <v>0</v>
      </c>
      <c r="H13" s="34">
        <v>80</v>
      </c>
      <c r="I13" s="33">
        <f t="shared" si="0"/>
        <v>0</v>
      </c>
    </row>
    <row r="14" spans="1:15" x14ac:dyDescent="0.25">
      <c r="A14" s="23"/>
      <c r="B14" s="24" t="s">
        <v>27</v>
      </c>
      <c r="C14" s="45" t="s">
        <v>5</v>
      </c>
      <c r="D14" s="46"/>
      <c r="E14" s="29"/>
      <c r="F14" s="32">
        <f>VLOOKUP(C14,Baza!A$2:B$8,2,FALSE)</f>
        <v>0</v>
      </c>
      <c r="G14" s="33">
        <f t="shared" si="1"/>
        <v>0</v>
      </c>
      <c r="H14" s="34">
        <v>80</v>
      </c>
      <c r="I14" s="33">
        <f t="shared" si="0"/>
        <v>0</v>
      </c>
    </row>
    <row r="15" spans="1:15" x14ac:dyDescent="0.25">
      <c r="A15" s="23"/>
      <c r="B15" s="24" t="s">
        <v>27</v>
      </c>
      <c r="C15" s="45" t="s">
        <v>5</v>
      </c>
      <c r="D15" s="46"/>
      <c r="E15" s="29"/>
      <c r="F15" s="32">
        <f>VLOOKUP(C15,Baza!A$2:B$8,2,FALSE)</f>
        <v>0</v>
      </c>
      <c r="G15" s="33">
        <f t="shared" si="1"/>
        <v>0</v>
      </c>
      <c r="H15" s="34">
        <v>80</v>
      </c>
      <c r="I15" s="33">
        <f t="shared" si="0"/>
        <v>0</v>
      </c>
    </row>
    <row r="16" spans="1:15" x14ac:dyDescent="0.25">
      <c r="A16" s="23"/>
      <c r="B16" s="24" t="s">
        <v>27</v>
      </c>
      <c r="C16" s="45" t="s">
        <v>5</v>
      </c>
      <c r="D16" s="46"/>
      <c r="E16" s="29"/>
      <c r="F16" s="32">
        <f>VLOOKUP(C16,Baza!A$2:B$8,2,FALSE)</f>
        <v>0</v>
      </c>
      <c r="G16" s="33">
        <f t="shared" si="1"/>
        <v>0</v>
      </c>
      <c r="H16" s="34">
        <v>80</v>
      </c>
      <c r="I16" s="33">
        <f t="shared" si="0"/>
        <v>0</v>
      </c>
    </row>
    <row r="17" spans="1:15" x14ac:dyDescent="0.25">
      <c r="A17" s="23"/>
      <c r="B17" s="24" t="s">
        <v>27</v>
      </c>
      <c r="C17" s="45" t="s">
        <v>5</v>
      </c>
      <c r="D17" s="46"/>
      <c r="E17" s="29"/>
      <c r="F17" s="32">
        <f>VLOOKUP(C17,Baza!A$2:B$8,2,FALSE)</f>
        <v>0</v>
      </c>
      <c r="G17" s="33">
        <f t="shared" si="1"/>
        <v>0</v>
      </c>
      <c r="H17" s="34">
        <v>80</v>
      </c>
      <c r="I17" s="33">
        <f t="shared" si="0"/>
        <v>0</v>
      </c>
    </row>
    <row r="18" spans="1:15" x14ac:dyDescent="0.25">
      <c r="A18" s="23"/>
      <c r="B18" s="24" t="s">
        <v>27</v>
      </c>
      <c r="C18" s="45" t="s">
        <v>5</v>
      </c>
      <c r="D18" s="46"/>
      <c r="E18" s="29"/>
      <c r="F18" s="32">
        <f>VLOOKUP(C18,Baza!A$2:B$8,2,FALSE)</f>
        <v>0</v>
      </c>
      <c r="G18" s="33">
        <f t="shared" si="1"/>
        <v>0</v>
      </c>
      <c r="H18" s="34">
        <v>80</v>
      </c>
      <c r="I18" s="33">
        <f t="shared" si="0"/>
        <v>0</v>
      </c>
    </row>
    <row r="19" spans="1:15" x14ac:dyDescent="0.25">
      <c r="A19" s="23"/>
      <c r="B19" s="24" t="s">
        <v>27</v>
      </c>
      <c r="C19" s="45" t="s">
        <v>5</v>
      </c>
      <c r="D19" s="46"/>
      <c r="E19" s="29"/>
      <c r="F19" s="32">
        <f>VLOOKUP(C19,Baza!A$2:B$8,2,FALSE)</f>
        <v>0</v>
      </c>
      <c r="G19" s="33">
        <f t="shared" si="1"/>
        <v>0</v>
      </c>
      <c r="H19" s="34">
        <v>80</v>
      </c>
      <c r="I19" s="33">
        <f t="shared" si="0"/>
        <v>0</v>
      </c>
    </row>
    <row r="20" spans="1:15" x14ac:dyDescent="0.25">
      <c r="A20" s="23"/>
      <c r="B20" s="24" t="s">
        <v>27</v>
      </c>
      <c r="C20" s="45" t="s">
        <v>5</v>
      </c>
      <c r="D20" s="46"/>
      <c r="E20" s="29"/>
      <c r="F20" s="32">
        <f>VLOOKUP(C20,Baza!A$2:B$8,2,FALSE)</f>
        <v>0</v>
      </c>
      <c r="G20" s="33">
        <f t="shared" si="1"/>
        <v>0</v>
      </c>
      <c r="H20" s="34">
        <v>80</v>
      </c>
      <c r="I20" s="33">
        <f t="shared" si="0"/>
        <v>0</v>
      </c>
    </row>
    <row r="21" spans="1:15" x14ac:dyDescent="0.25">
      <c r="A21" s="23"/>
      <c r="B21" s="24" t="s">
        <v>27</v>
      </c>
      <c r="C21" s="45" t="s">
        <v>5</v>
      </c>
      <c r="D21" s="46"/>
      <c r="E21" s="29"/>
      <c r="F21" s="32">
        <f>VLOOKUP(C21,Baza!A$2:B$8,2,FALSE)</f>
        <v>0</v>
      </c>
      <c r="G21" s="33">
        <f t="shared" si="1"/>
        <v>0</v>
      </c>
      <c r="H21" s="34">
        <v>80</v>
      </c>
      <c r="I21" s="33">
        <f t="shared" si="0"/>
        <v>0</v>
      </c>
    </row>
    <row r="22" spans="1:15" x14ac:dyDescent="0.25">
      <c r="A22" s="23"/>
      <c r="B22" s="24" t="s">
        <v>27</v>
      </c>
      <c r="C22" s="45" t="s">
        <v>5</v>
      </c>
      <c r="D22" s="46"/>
      <c r="E22" s="29"/>
      <c r="F22" s="32">
        <f>VLOOKUP(C22,Baza!A$2:B$8,2,FALSE)</f>
        <v>0</v>
      </c>
      <c r="G22" s="33">
        <f t="shared" si="1"/>
        <v>0</v>
      </c>
      <c r="H22" s="34">
        <v>80</v>
      </c>
      <c r="I22" s="33">
        <f t="shared" si="0"/>
        <v>0</v>
      </c>
    </row>
    <row r="23" spans="1:15" x14ac:dyDescent="0.25">
      <c r="A23" s="23"/>
      <c r="B23" s="24" t="s">
        <v>27</v>
      </c>
      <c r="C23" s="45" t="s">
        <v>5</v>
      </c>
      <c r="D23" s="46"/>
      <c r="E23" s="29"/>
      <c r="F23" s="32">
        <f>VLOOKUP(C23,Baza!A$2:B$8,2,FALSE)</f>
        <v>0</v>
      </c>
      <c r="G23" s="33">
        <f t="shared" si="1"/>
        <v>0</v>
      </c>
      <c r="H23" s="34">
        <v>80</v>
      </c>
      <c r="I23" s="33">
        <f t="shared" si="0"/>
        <v>0</v>
      </c>
    </row>
    <row r="24" spans="1:15" x14ac:dyDescent="0.25">
      <c r="A24" s="23"/>
      <c r="B24" s="24" t="s">
        <v>27</v>
      </c>
      <c r="C24" s="45" t="s">
        <v>5</v>
      </c>
      <c r="D24" s="46"/>
      <c r="E24" s="29"/>
      <c r="F24" s="32">
        <f>VLOOKUP(C24,Baza!A$2:B$8,2,FALSE)</f>
        <v>0</v>
      </c>
      <c r="G24" s="33">
        <f t="shared" si="1"/>
        <v>0</v>
      </c>
      <c r="H24" s="34">
        <v>80</v>
      </c>
      <c r="I24" s="33">
        <f t="shared" si="0"/>
        <v>0</v>
      </c>
    </row>
    <row r="25" spans="1:15" x14ac:dyDescent="0.25">
      <c r="A25" s="23"/>
      <c r="B25" s="24" t="s">
        <v>27</v>
      </c>
      <c r="C25" s="45" t="s">
        <v>5</v>
      </c>
      <c r="D25" s="46"/>
      <c r="E25" s="29"/>
      <c r="F25" s="32">
        <f>VLOOKUP(C25,Baza!A$2:B$8,2,FALSE)</f>
        <v>0</v>
      </c>
      <c r="G25" s="33">
        <f t="shared" si="1"/>
        <v>0</v>
      </c>
      <c r="H25" s="34">
        <v>80</v>
      </c>
      <c r="I25" s="33">
        <f t="shared" si="0"/>
        <v>0</v>
      </c>
    </row>
    <row r="26" spans="1:15" x14ac:dyDescent="0.25">
      <c r="A26" s="23"/>
      <c r="B26" s="24" t="s">
        <v>27</v>
      </c>
      <c r="C26" s="45" t="s">
        <v>5</v>
      </c>
      <c r="D26" s="46"/>
      <c r="E26" s="29"/>
      <c r="F26" s="32">
        <f>VLOOKUP(C26,Baza!A$2:B$8,2,FALSE)</f>
        <v>0</v>
      </c>
      <c r="G26" s="33">
        <f t="shared" si="1"/>
        <v>0</v>
      </c>
      <c r="H26" s="34">
        <v>80</v>
      </c>
      <c r="I26" s="33">
        <f t="shared" si="0"/>
        <v>0</v>
      </c>
    </row>
    <row r="27" spans="1:15" x14ac:dyDescent="0.25">
      <c r="B27" s="10" t="s">
        <v>31</v>
      </c>
      <c r="C27" s="50" t="s">
        <v>34</v>
      </c>
      <c r="D27" s="51"/>
      <c r="E27" s="30"/>
      <c r="F27" s="35"/>
      <c r="G27" s="35">
        <f>ROUND(SUM(G7:G26)*40%,2)</f>
        <v>0</v>
      </c>
      <c r="H27" s="36">
        <v>80</v>
      </c>
      <c r="I27" s="35">
        <f t="shared" si="0"/>
        <v>0</v>
      </c>
    </row>
    <row r="28" spans="1:15" s="1" customFormat="1" x14ac:dyDescent="0.25">
      <c r="B28" s="42"/>
      <c r="C28" s="52" t="s">
        <v>9</v>
      </c>
      <c r="D28" s="53"/>
      <c r="E28" s="43">
        <f>SUM(E7:E26)</f>
        <v>0</v>
      </c>
      <c r="F28" s="44"/>
      <c r="G28" s="44">
        <f>SUM(G7:G27)</f>
        <v>0</v>
      </c>
      <c r="H28" s="44"/>
      <c r="I28" s="44">
        <f>SUM(I7:I27)</f>
        <v>0</v>
      </c>
      <c r="J28" s="5"/>
      <c r="K28" s="5"/>
      <c r="L28" s="5"/>
      <c r="M28" s="5"/>
      <c r="N28" s="5"/>
      <c r="O28" s="5"/>
    </row>
    <row r="31" spans="1:15" x14ac:dyDescent="0.25">
      <c r="A31" s="1"/>
    </row>
    <row r="32" spans="1:15" s="19" customFormat="1" ht="60" x14ac:dyDescent="0.25">
      <c r="A32" s="38" t="s">
        <v>36</v>
      </c>
      <c r="B32" s="38" t="s">
        <v>3</v>
      </c>
      <c r="C32" s="48" t="s">
        <v>28</v>
      </c>
      <c r="D32" s="49"/>
      <c r="E32" s="39" t="s">
        <v>29</v>
      </c>
      <c r="F32" s="40" t="s">
        <v>30</v>
      </c>
      <c r="G32" s="40" t="s">
        <v>6</v>
      </c>
      <c r="H32" s="41" t="s">
        <v>7</v>
      </c>
      <c r="I32" s="40" t="s">
        <v>8</v>
      </c>
      <c r="J32" s="18"/>
      <c r="K32" s="18"/>
      <c r="L32" s="18"/>
      <c r="M32" s="18"/>
      <c r="N32" s="18"/>
      <c r="O32" s="18"/>
    </row>
    <row r="33" spans="1:9" x14ac:dyDescent="0.25">
      <c r="A33" s="23"/>
      <c r="B33" s="24" t="s">
        <v>27</v>
      </c>
      <c r="C33" s="45" t="s">
        <v>5</v>
      </c>
      <c r="D33" s="46"/>
      <c r="E33" s="29"/>
      <c r="F33" s="32">
        <f>VLOOKUP(C33,Baza!A$2:B$8,2,FALSE)</f>
        <v>0</v>
      </c>
      <c r="G33" s="33">
        <f>ROUND(E33*F33,2)</f>
        <v>0</v>
      </c>
      <c r="H33" s="34">
        <v>80</v>
      </c>
      <c r="I33" s="33">
        <f>ROUND(G33*H33%,2)</f>
        <v>0</v>
      </c>
    </row>
    <row r="34" spans="1:9" x14ac:dyDescent="0.25">
      <c r="A34" s="23"/>
      <c r="B34" s="24" t="s">
        <v>27</v>
      </c>
      <c r="C34" s="45" t="s">
        <v>5</v>
      </c>
      <c r="D34" s="46"/>
      <c r="E34" s="29"/>
      <c r="F34" s="32">
        <f>VLOOKUP(C34,Baza!A$2:B$8,2,FALSE)</f>
        <v>0</v>
      </c>
      <c r="G34" s="33">
        <f t="shared" ref="G34:G51" si="2">ROUND(E34*F34,2)</f>
        <v>0</v>
      </c>
      <c r="H34" s="34">
        <v>80</v>
      </c>
      <c r="I34" s="33">
        <f t="shared" ref="I34:I52" si="3">ROUND(G34*H34%,2)</f>
        <v>0</v>
      </c>
    </row>
    <row r="35" spans="1:9" x14ac:dyDescent="0.25">
      <c r="A35" s="23"/>
      <c r="B35" s="24" t="s">
        <v>27</v>
      </c>
      <c r="C35" s="45" t="s">
        <v>5</v>
      </c>
      <c r="D35" s="46"/>
      <c r="E35" s="29"/>
      <c r="F35" s="32">
        <f>VLOOKUP(C35,Baza!A$2:B$8,2,FALSE)</f>
        <v>0</v>
      </c>
      <c r="G35" s="33">
        <f t="shared" si="2"/>
        <v>0</v>
      </c>
      <c r="H35" s="34">
        <v>80</v>
      </c>
      <c r="I35" s="33">
        <f t="shared" si="3"/>
        <v>0</v>
      </c>
    </row>
    <row r="36" spans="1:9" x14ac:dyDescent="0.25">
      <c r="A36" s="23"/>
      <c r="B36" s="24" t="s">
        <v>27</v>
      </c>
      <c r="C36" s="45" t="s">
        <v>5</v>
      </c>
      <c r="D36" s="46"/>
      <c r="E36" s="29"/>
      <c r="F36" s="32">
        <f>VLOOKUP(C36,Baza!A$2:B$8,2,FALSE)</f>
        <v>0</v>
      </c>
      <c r="G36" s="33">
        <f t="shared" si="2"/>
        <v>0</v>
      </c>
      <c r="H36" s="34">
        <v>80</v>
      </c>
      <c r="I36" s="33">
        <f t="shared" si="3"/>
        <v>0</v>
      </c>
    </row>
    <row r="37" spans="1:9" x14ac:dyDescent="0.25">
      <c r="A37" s="23"/>
      <c r="B37" s="24" t="s">
        <v>27</v>
      </c>
      <c r="C37" s="45" t="s">
        <v>5</v>
      </c>
      <c r="D37" s="46"/>
      <c r="E37" s="29"/>
      <c r="F37" s="32">
        <f>VLOOKUP(C37,Baza!A$2:B$8,2,FALSE)</f>
        <v>0</v>
      </c>
      <c r="G37" s="33">
        <f t="shared" si="2"/>
        <v>0</v>
      </c>
      <c r="H37" s="34">
        <v>80</v>
      </c>
      <c r="I37" s="33">
        <f t="shared" si="3"/>
        <v>0</v>
      </c>
    </row>
    <row r="38" spans="1:9" x14ac:dyDescent="0.25">
      <c r="A38" s="23"/>
      <c r="B38" s="24" t="s">
        <v>27</v>
      </c>
      <c r="C38" s="45" t="s">
        <v>5</v>
      </c>
      <c r="D38" s="46"/>
      <c r="E38" s="29"/>
      <c r="F38" s="32">
        <f>VLOOKUP(C38,Baza!A$2:B$8,2,FALSE)</f>
        <v>0</v>
      </c>
      <c r="G38" s="33">
        <f t="shared" si="2"/>
        <v>0</v>
      </c>
      <c r="H38" s="34">
        <v>80</v>
      </c>
      <c r="I38" s="33">
        <f t="shared" si="3"/>
        <v>0</v>
      </c>
    </row>
    <row r="39" spans="1:9" x14ac:dyDescent="0.25">
      <c r="A39" s="23"/>
      <c r="B39" s="24" t="s">
        <v>27</v>
      </c>
      <c r="C39" s="45" t="s">
        <v>5</v>
      </c>
      <c r="D39" s="46"/>
      <c r="E39" s="29"/>
      <c r="F39" s="32">
        <f>VLOOKUP(C39,Baza!A$2:B$8,2,FALSE)</f>
        <v>0</v>
      </c>
      <c r="G39" s="33">
        <f t="shared" si="2"/>
        <v>0</v>
      </c>
      <c r="H39" s="34">
        <v>80</v>
      </c>
      <c r="I39" s="33">
        <f t="shared" si="3"/>
        <v>0</v>
      </c>
    </row>
    <row r="40" spans="1:9" x14ac:dyDescent="0.25">
      <c r="A40" s="23"/>
      <c r="B40" s="24" t="s">
        <v>27</v>
      </c>
      <c r="C40" s="45" t="s">
        <v>5</v>
      </c>
      <c r="D40" s="46"/>
      <c r="E40" s="29"/>
      <c r="F40" s="32">
        <f>VLOOKUP(C40,Baza!A$2:B$8,2,FALSE)</f>
        <v>0</v>
      </c>
      <c r="G40" s="33">
        <f t="shared" si="2"/>
        <v>0</v>
      </c>
      <c r="H40" s="34">
        <v>80</v>
      </c>
      <c r="I40" s="33">
        <f t="shared" si="3"/>
        <v>0</v>
      </c>
    </row>
    <row r="41" spans="1:9" x14ac:dyDescent="0.25">
      <c r="A41" s="23"/>
      <c r="B41" s="24" t="s">
        <v>27</v>
      </c>
      <c r="C41" s="45" t="s">
        <v>5</v>
      </c>
      <c r="D41" s="46"/>
      <c r="E41" s="29"/>
      <c r="F41" s="32">
        <f>VLOOKUP(C41,Baza!A$2:B$8,2,FALSE)</f>
        <v>0</v>
      </c>
      <c r="G41" s="33">
        <f t="shared" si="2"/>
        <v>0</v>
      </c>
      <c r="H41" s="34">
        <v>80</v>
      </c>
      <c r="I41" s="33">
        <f t="shared" si="3"/>
        <v>0</v>
      </c>
    </row>
    <row r="42" spans="1:9" x14ac:dyDescent="0.25">
      <c r="A42" s="23"/>
      <c r="B42" s="24" t="s">
        <v>27</v>
      </c>
      <c r="C42" s="45" t="s">
        <v>5</v>
      </c>
      <c r="D42" s="46"/>
      <c r="E42" s="29"/>
      <c r="F42" s="32">
        <f>VLOOKUP(C42,Baza!A$2:B$8,2,FALSE)</f>
        <v>0</v>
      </c>
      <c r="G42" s="33">
        <f t="shared" si="2"/>
        <v>0</v>
      </c>
      <c r="H42" s="34">
        <v>80</v>
      </c>
      <c r="I42" s="33">
        <f t="shared" si="3"/>
        <v>0</v>
      </c>
    </row>
    <row r="43" spans="1:9" x14ac:dyDescent="0.25">
      <c r="A43" s="23"/>
      <c r="B43" s="24" t="s">
        <v>27</v>
      </c>
      <c r="C43" s="45" t="s">
        <v>5</v>
      </c>
      <c r="D43" s="46"/>
      <c r="E43" s="29"/>
      <c r="F43" s="32">
        <f>VLOOKUP(C43,Baza!A$2:B$8,2,FALSE)</f>
        <v>0</v>
      </c>
      <c r="G43" s="33">
        <f t="shared" si="2"/>
        <v>0</v>
      </c>
      <c r="H43" s="34">
        <v>80</v>
      </c>
      <c r="I43" s="33">
        <f t="shared" si="3"/>
        <v>0</v>
      </c>
    </row>
    <row r="44" spans="1:9" x14ac:dyDescent="0.25">
      <c r="A44" s="23"/>
      <c r="B44" s="24" t="s">
        <v>27</v>
      </c>
      <c r="C44" s="45" t="s">
        <v>5</v>
      </c>
      <c r="D44" s="46"/>
      <c r="E44" s="29"/>
      <c r="F44" s="32">
        <f>VLOOKUP(C44,Baza!A$2:B$8,2,FALSE)</f>
        <v>0</v>
      </c>
      <c r="G44" s="33">
        <f t="shared" si="2"/>
        <v>0</v>
      </c>
      <c r="H44" s="34">
        <v>80</v>
      </c>
      <c r="I44" s="33">
        <f t="shared" si="3"/>
        <v>0</v>
      </c>
    </row>
    <row r="45" spans="1:9" x14ac:dyDescent="0.25">
      <c r="A45" s="23"/>
      <c r="B45" s="24" t="s">
        <v>27</v>
      </c>
      <c r="C45" s="45" t="s">
        <v>5</v>
      </c>
      <c r="D45" s="46"/>
      <c r="E45" s="29"/>
      <c r="F45" s="32">
        <f>VLOOKUP(C45,Baza!A$2:B$8,2,FALSE)</f>
        <v>0</v>
      </c>
      <c r="G45" s="33">
        <f t="shared" si="2"/>
        <v>0</v>
      </c>
      <c r="H45" s="34">
        <v>80</v>
      </c>
      <c r="I45" s="33">
        <f t="shared" si="3"/>
        <v>0</v>
      </c>
    </row>
    <row r="46" spans="1:9" x14ac:dyDescent="0.25">
      <c r="A46" s="23"/>
      <c r="B46" s="24" t="s">
        <v>27</v>
      </c>
      <c r="C46" s="45" t="s">
        <v>5</v>
      </c>
      <c r="D46" s="46"/>
      <c r="E46" s="29"/>
      <c r="F46" s="32">
        <f>VLOOKUP(C46,Baza!A$2:B$8,2,FALSE)</f>
        <v>0</v>
      </c>
      <c r="G46" s="33">
        <f t="shared" si="2"/>
        <v>0</v>
      </c>
      <c r="H46" s="34">
        <v>80</v>
      </c>
      <c r="I46" s="33">
        <f t="shared" si="3"/>
        <v>0</v>
      </c>
    </row>
    <row r="47" spans="1:9" x14ac:dyDescent="0.25">
      <c r="A47" s="23"/>
      <c r="B47" s="24" t="s">
        <v>27</v>
      </c>
      <c r="C47" s="45" t="s">
        <v>5</v>
      </c>
      <c r="D47" s="46"/>
      <c r="E47" s="29"/>
      <c r="F47" s="32">
        <f>VLOOKUP(C47,Baza!A$2:B$8,2,FALSE)</f>
        <v>0</v>
      </c>
      <c r="G47" s="33">
        <f t="shared" si="2"/>
        <v>0</v>
      </c>
      <c r="H47" s="34">
        <v>80</v>
      </c>
      <c r="I47" s="33">
        <f t="shared" si="3"/>
        <v>0</v>
      </c>
    </row>
    <row r="48" spans="1:9" x14ac:dyDescent="0.25">
      <c r="A48" s="23"/>
      <c r="B48" s="24" t="s">
        <v>27</v>
      </c>
      <c r="C48" s="45" t="s">
        <v>5</v>
      </c>
      <c r="D48" s="46"/>
      <c r="E48" s="29"/>
      <c r="F48" s="32">
        <f>VLOOKUP(C48,Baza!A$2:B$8,2,FALSE)</f>
        <v>0</v>
      </c>
      <c r="G48" s="33">
        <f t="shared" si="2"/>
        <v>0</v>
      </c>
      <c r="H48" s="34">
        <v>80</v>
      </c>
      <c r="I48" s="33">
        <f t="shared" si="3"/>
        <v>0</v>
      </c>
    </row>
    <row r="49" spans="1:15" x14ac:dyDescent="0.25">
      <c r="A49" s="23"/>
      <c r="B49" s="24" t="s">
        <v>27</v>
      </c>
      <c r="C49" s="45" t="s">
        <v>5</v>
      </c>
      <c r="D49" s="46"/>
      <c r="E49" s="29"/>
      <c r="F49" s="32">
        <f>VLOOKUP(C49,Baza!A$2:B$8,2,FALSE)</f>
        <v>0</v>
      </c>
      <c r="G49" s="33">
        <f t="shared" si="2"/>
        <v>0</v>
      </c>
      <c r="H49" s="34">
        <v>80</v>
      </c>
      <c r="I49" s="33">
        <f t="shared" si="3"/>
        <v>0</v>
      </c>
    </row>
    <row r="50" spans="1:15" x14ac:dyDescent="0.25">
      <c r="A50" s="23"/>
      <c r="B50" s="24" t="s">
        <v>27</v>
      </c>
      <c r="C50" s="45" t="s">
        <v>5</v>
      </c>
      <c r="D50" s="46"/>
      <c r="E50" s="29"/>
      <c r="F50" s="32">
        <f>VLOOKUP(C50,Baza!A$2:B$8,2,FALSE)</f>
        <v>0</v>
      </c>
      <c r="G50" s="33">
        <f t="shared" si="2"/>
        <v>0</v>
      </c>
      <c r="H50" s="34">
        <v>80</v>
      </c>
      <c r="I50" s="33">
        <f t="shared" si="3"/>
        <v>0</v>
      </c>
    </row>
    <row r="51" spans="1:15" x14ac:dyDescent="0.25">
      <c r="A51" s="23"/>
      <c r="B51" s="24" t="s">
        <v>27</v>
      </c>
      <c r="C51" s="45" t="s">
        <v>5</v>
      </c>
      <c r="D51" s="46"/>
      <c r="E51" s="29"/>
      <c r="F51" s="32">
        <f>VLOOKUP(C51,Baza!A$2:B$8,2,FALSE)</f>
        <v>0</v>
      </c>
      <c r="G51" s="33">
        <f t="shared" si="2"/>
        <v>0</v>
      </c>
      <c r="H51" s="34">
        <v>80</v>
      </c>
      <c r="I51" s="33">
        <f t="shared" si="3"/>
        <v>0</v>
      </c>
    </row>
    <row r="52" spans="1:15" x14ac:dyDescent="0.25">
      <c r="A52" s="23"/>
      <c r="B52" s="24" t="s">
        <v>27</v>
      </c>
      <c r="C52" s="45" t="s">
        <v>5</v>
      </c>
      <c r="D52" s="46"/>
      <c r="E52" s="29"/>
      <c r="F52" s="32">
        <f>VLOOKUP(C52,Baza!A$2:B$8,2,FALSE)</f>
        <v>0</v>
      </c>
      <c r="G52" s="33">
        <f>ROUND(E52*F52,2)</f>
        <v>0</v>
      </c>
      <c r="H52" s="34">
        <v>80</v>
      </c>
      <c r="I52" s="33">
        <f t="shared" si="3"/>
        <v>0</v>
      </c>
    </row>
    <row r="53" spans="1:15" x14ac:dyDescent="0.25">
      <c r="B53" s="10" t="s">
        <v>31</v>
      </c>
      <c r="C53" s="50" t="s">
        <v>34</v>
      </c>
      <c r="D53" s="51"/>
      <c r="E53" s="30"/>
      <c r="F53" s="35"/>
      <c r="G53" s="35">
        <f>ROUND(SUM(G33:G52)*40%,2)</f>
        <v>0</v>
      </c>
      <c r="H53" s="36">
        <v>80</v>
      </c>
      <c r="I53" s="35">
        <f>ROUND(G53*H53%,2)</f>
        <v>0</v>
      </c>
    </row>
    <row r="54" spans="1:15" x14ac:dyDescent="0.25">
      <c r="A54" s="1"/>
      <c r="B54" s="42"/>
      <c r="C54" s="52" t="s">
        <v>9</v>
      </c>
      <c r="D54" s="53"/>
      <c r="E54" s="43">
        <f>SUM(E33:E52)</f>
        <v>0</v>
      </c>
      <c r="F54" s="44"/>
      <c r="G54" s="44">
        <f>SUM(G33:G53)</f>
        <v>0</v>
      </c>
      <c r="H54" s="44"/>
      <c r="I54" s="44">
        <f>SUM(I33:I53)</f>
        <v>0</v>
      </c>
    </row>
    <row r="57" spans="1:15" ht="45" x14ac:dyDescent="0.25">
      <c r="A57" s="1"/>
      <c r="B57" s="22" t="s">
        <v>39</v>
      </c>
      <c r="C57" s="15" t="s">
        <v>32</v>
      </c>
      <c r="D57" s="15" t="s">
        <v>33</v>
      </c>
      <c r="E57" s="31" t="s">
        <v>6</v>
      </c>
      <c r="F57" s="15" t="s">
        <v>15</v>
      </c>
      <c r="H57" s="4"/>
      <c r="L57"/>
      <c r="M57"/>
      <c r="N57"/>
      <c r="O57"/>
    </row>
    <row r="58" spans="1:15" x14ac:dyDescent="0.25">
      <c r="B58" s="12" t="s">
        <v>13</v>
      </c>
      <c r="C58" s="21">
        <f>SUM(G7:G26)</f>
        <v>0</v>
      </c>
      <c r="D58" s="21">
        <f>+G27</f>
        <v>0</v>
      </c>
      <c r="E58" s="21">
        <f>+G28</f>
        <v>0</v>
      </c>
      <c r="F58" s="21">
        <f>+I28</f>
        <v>0</v>
      </c>
      <c r="H58" s="4"/>
      <c r="L58"/>
      <c r="M58"/>
      <c r="N58"/>
      <c r="O58"/>
    </row>
    <row r="59" spans="1:15" x14ac:dyDescent="0.25">
      <c r="B59" s="12" t="s">
        <v>14</v>
      </c>
      <c r="C59" s="21">
        <f>SUM(G33:G52)</f>
        <v>0</v>
      </c>
      <c r="D59" s="21">
        <f>+G53</f>
        <v>0</v>
      </c>
      <c r="E59" s="21">
        <f>+G54</f>
        <v>0</v>
      </c>
      <c r="F59" s="21">
        <f>+I54</f>
        <v>0</v>
      </c>
      <c r="H59" s="4"/>
      <c r="L59"/>
      <c r="M59"/>
      <c r="N59"/>
      <c r="O59"/>
    </row>
    <row r="60" spans="1:15" s="1" customFormat="1" x14ac:dyDescent="0.25">
      <c r="B60" s="13" t="s">
        <v>12</v>
      </c>
      <c r="C60" s="20">
        <f>+C58+C59</f>
        <v>0</v>
      </c>
      <c r="D60" s="20">
        <f t="shared" ref="D60:E60" si="4">+D58+D59</f>
        <v>0</v>
      </c>
      <c r="E60" s="20">
        <f t="shared" si="4"/>
        <v>0</v>
      </c>
      <c r="F60" s="20">
        <f t="shared" ref="F60" si="5">SUM(F58:F59)</f>
        <v>0</v>
      </c>
      <c r="G60" s="5"/>
      <c r="H60" s="5"/>
      <c r="I60" s="5"/>
      <c r="J60" s="5"/>
      <c r="K60" s="5"/>
    </row>
  </sheetData>
  <sheetProtection algorithmName="SHA-512" hashValue="PvIohwmHuguSgvNBAvETRF0rMX9Lv5xRSv4R1tCTmkn6+XS/ZQ8clJzh17JytkTZbYyiA/4FjdYQC2IX7iOCFg==" saltValue="NTqAbxj3BkbznNrB1e9ENg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80CAFC-3A49-4547-8159-0F265CA95CFB}">
          <x14:formula1>
            <xm:f>Baza!$A$2:$A$8</xm:f>
          </x14:formula1>
          <xm:sqref>C33:C52 C7:C26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C47-2916-43B7-A334-75B98E55199E}">
  <sheetPr codeName="List6">
    <tabColor rgb="FF00B0F0"/>
    <pageSetUpPr fitToPage="1"/>
  </sheetPr>
  <dimension ref="A1:O60"/>
  <sheetViews>
    <sheetView tabSelected="1" zoomScaleNormal="100" workbookViewId="0">
      <selection activeCell="A16" sqref="A16"/>
    </sheetView>
  </sheetViews>
  <sheetFormatPr defaultRowHeight="15" x14ac:dyDescent="0.25"/>
  <cols>
    <col min="1" max="1" width="28" customWidth="1"/>
    <col min="2" max="2" width="22.42578125" bestFit="1" customWidth="1"/>
    <col min="3" max="3" width="22.5703125" style="3" customWidth="1"/>
    <col min="4" max="4" width="20" style="3" customWidth="1"/>
    <col min="5" max="5" width="13" style="28" bestFit="1" customWidth="1"/>
    <col min="6" max="7" width="13" style="4" bestFit="1" customWidth="1"/>
    <col min="8" max="8" width="13.42578125" style="7" bestFit="1" customWidth="1"/>
    <col min="9" max="9" width="14.28515625" style="4" customWidth="1"/>
    <col min="10" max="15" width="8.85546875" style="4"/>
  </cols>
  <sheetData>
    <row r="1" spans="1:15" ht="28.15" customHeight="1" x14ac:dyDescent="0.3">
      <c r="A1" s="11" t="s">
        <v>42</v>
      </c>
    </row>
    <row r="2" spans="1:15" x14ac:dyDescent="0.25">
      <c r="A2" s="1"/>
    </row>
    <row r="3" spans="1:15" x14ac:dyDescent="0.25">
      <c r="A3" s="2" t="s">
        <v>18</v>
      </c>
      <c r="B3" s="47"/>
      <c r="C3" s="47"/>
      <c r="D3" s="47"/>
      <c r="E3" s="47"/>
      <c r="F3" s="47"/>
      <c r="G3" s="47"/>
      <c r="H3" s="47"/>
      <c r="I3" s="47"/>
    </row>
    <row r="5" spans="1:15" x14ac:dyDescent="0.25">
      <c r="A5" s="1"/>
    </row>
    <row r="6" spans="1:15" s="17" customFormat="1" ht="60" x14ac:dyDescent="0.25">
      <c r="A6" s="38" t="s">
        <v>35</v>
      </c>
      <c r="B6" s="38" t="s">
        <v>3</v>
      </c>
      <c r="C6" s="48" t="s">
        <v>28</v>
      </c>
      <c r="D6" s="49"/>
      <c r="E6" s="39" t="s">
        <v>29</v>
      </c>
      <c r="F6" s="40" t="s">
        <v>30</v>
      </c>
      <c r="G6" s="40" t="s">
        <v>6</v>
      </c>
      <c r="H6" s="41" t="s">
        <v>7</v>
      </c>
      <c r="I6" s="40" t="s">
        <v>8</v>
      </c>
      <c r="J6" s="16"/>
      <c r="K6" s="16"/>
      <c r="L6" s="16"/>
      <c r="M6" s="16"/>
      <c r="N6" s="16"/>
      <c r="O6" s="16"/>
    </row>
    <row r="7" spans="1:15" x14ac:dyDescent="0.25">
      <c r="A7" s="23"/>
      <c r="B7" s="24" t="s">
        <v>27</v>
      </c>
      <c r="C7" s="45" t="s">
        <v>5</v>
      </c>
      <c r="D7" s="46"/>
      <c r="E7" s="29"/>
      <c r="F7" s="32">
        <f>VLOOKUP(C7,Baza!A$2:B$8,2,FALSE)</f>
        <v>0</v>
      </c>
      <c r="G7" s="33">
        <f>ROUND(E7*F7,2)</f>
        <v>0</v>
      </c>
      <c r="H7" s="34">
        <v>80</v>
      </c>
      <c r="I7" s="33">
        <f t="shared" ref="I7:I27" si="0">ROUND(G7*H7%,2)</f>
        <v>0</v>
      </c>
    </row>
    <row r="8" spans="1:15" x14ac:dyDescent="0.25">
      <c r="A8" s="23"/>
      <c r="B8" s="24" t="s">
        <v>27</v>
      </c>
      <c r="C8" s="45" t="s">
        <v>5</v>
      </c>
      <c r="D8" s="46"/>
      <c r="E8" s="29"/>
      <c r="F8" s="32">
        <f>VLOOKUP(C8,Baza!A$2:B$8,2,FALSE)</f>
        <v>0</v>
      </c>
      <c r="G8" s="33">
        <f t="shared" ref="G8:G26" si="1">ROUND(E8*F8,2)</f>
        <v>0</v>
      </c>
      <c r="H8" s="34">
        <v>80</v>
      </c>
      <c r="I8" s="33">
        <f t="shared" si="0"/>
        <v>0</v>
      </c>
    </row>
    <row r="9" spans="1:15" x14ac:dyDescent="0.25">
      <c r="A9" s="23"/>
      <c r="B9" s="24" t="s">
        <v>27</v>
      </c>
      <c r="C9" s="45" t="s">
        <v>5</v>
      </c>
      <c r="D9" s="46"/>
      <c r="E9" s="29"/>
      <c r="F9" s="32">
        <f>VLOOKUP(C9,Baza!A$2:B$8,2,FALSE)</f>
        <v>0</v>
      </c>
      <c r="G9" s="33">
        <f t="shared" si="1"/>
        <v>0</v>
      </c>
      <c r="H9" s="34">
        <v>80</v>
      </c>
      <c r="I9" s="33">
        <f t="shared" si="0"/>
        <v>0</v>
      </c>
    </row>
    <row r="10" spans="1:15" x14ac:dyDescent="0.25">
      <c r="A10" s="23"/>
      <c r="B10" s="24" t="s">
        <v>27</v>
      </c>
      <c r="C10" s="45" t="s">
        <v>5</v>
      </c>
      <c r="D10" s="46"/>
      <c r="E10" s="29"/>
      <c r="F10" s="32">
        <f>VLOOKUP(C10,Baza!A$2:B$8,2,FALSE)</f>
        <v>0</v>
      </c>
      <c r="G10" s="33">
        <f t="shared" si="1"/>
        <v>0</v>
      </c>
      <c r="H10" s="34">
        <v>80</v>
      </c>
      <c r="I10" s="33">
        <f t="shared" si="0"/>
        <v>0</v>
      </c>
    </row>
    <row r="11" spans="1:15" x14ac:dyDescent="0.25">
      <c r="A11" s="23"/>
      <c r="B11" s="24" t="s">
        <v>27</v>
      </c>
      <c r="C11" s="45" t="s">
        <v>5</v>
      </c>
      <c r="D11" s="46"/>
      <c r="E11" s="29"/>
      <c r="F11" s="32">
        <f>VLOOKUP(C11,Baza!A$2:B$8,2,FALSE)</f>
        <v>0</v>
      </c>
      <c r="G11" s="33">
        <f t="shared" si="1"/>
        <v>0</v>
      </c>
      <c r="H11" s="34">
        <v>80</v>
      </c>
      <c r="I11" s="33">
        <f t="shared" si="0"/>
        <v>0</v>
      </c>
    </row>
    <row r="12" spans="1:15" x14ac:dyDescent="0.25">
      <c r="A12" s="23"/>
      <c r="B12" s="24" t="s">
        <v>27</v>
      </c>
      <c r="C12" s="45" t="s">
        <v>5</v>
      </c>
      <c r="D12" s="46"/>
      <c r="E12" s="29"/>
      <c r="F12" s="32">
        <f>VLOOKUP(C12,Baza!A$2:B$8,2,FALSE)</f>
        <v>0</v>
      </c>
      <c r="G12" s="33">
        <f t="shared" si="1"/>
        <v>0</v>
      </c>
      <c r="H12" s="34">
        <v>80</v>
      </c>
      <c r="I12" s="33">
        <f t="shared" si="0"/>
        <v>0</v>
      </c>
    </row>
    <row r="13" spans="1:15" x14ac:dyDescent="0.25">
      <c r="A13" s="23"/>
      <c r="B13" s="24" t="s">
        <v>27</v>
      </c>
      <c r="C13" s="45" t="s">
        <v>5</v>
      </c>
      <c r="D13" s="46"/>
      <c r="E13" s="29"/>
      <c r="F13" s="32">
        <f>VLOOKUP(C13,Baza!A$2:B$8,2,FALSE)</f>
        <v>0</v>
      </c>
      <c r="G13" s="33">
        <f t="shared" si="1"/>
        <v>0</v>
      </c>
      <c r="H13" s="34">
        <v>80</v>
      </c>
      <c r="I13" s="33">
        <f t="shared" si="0"/>
        <v>0</v>
      </c>
    </row>
    <row r="14" spans="1:15" x14ac:dyDescent="0.25">
      <c r="A14" s="23"/>
      <c r="B14" s="24" t="s">
        <v>27</v>
      </c>
      <c r="C14" s="45" t="s">
        <v>5</v>
      </c>
      <c r="D14" s="46"/>
      <c r="E14" s="29"/>
      <c r="F14" s="32">
        <f>VLOOKUP(C14,Baza!A$2:B$8,2,FALSE)</f>
        <v>0</v>
      </c>
      <c r="G14" s="33">
        <f t="shared" si="1"/>
        <v>0</v>
      </c>
      <c r="H14" s="34">
        <v>80</v>
      </c>
      <c r="I14" s="33">
        <f t="shared" si="0"/>
        <v>0</v>
      </c>
    </row>
    <row r="15" spans="1:15" x14ac:dyDescent="0.25">
      <c r="A15" s="23"/>
      <c r="B15" s="24" t="s">
        <v>27</v>
      </c>
      <c r="C15" s="45" t="s">
        <v>5</v>
      </c>
      <c r="D15" s="46"/>
      <c r="E15" s="29"/>
      <c r="F15" s="32">
        <f>VLOOKUP(C15,Baza!A$2:B$8,2,FALSE)</f>
        <v>0</v>
      </c>
      <c r="G15" s="33">
        <f t="shared" si="1"/>
        <v>0</v>
      </c>
      <c r="H15" s="34">
        <v>80</v>
      </c>
      <c r="I15" s="33">
        <f t="shared" si="0"/>
        <v>0</v>
      </c>
    </row>
    <row r="16" spans="1:15" x14ac:dyDescent="0.25">
      <c r="A16" s="23"/>
      <c r="B16" s="24" t="s">
        <v>27</v>
      </c>
      <c r="C16" s="45" t="s">
        <v>5</v>
      </c>
      <c r="D16" s="46"/>
      <c r="E16" s="29"/>
      <c r="F16" s="32">
        <f>VLOOKUP(C16,Baza!A$2:B$8,2,FALSE)</f>
        <v>0</v>
      </c>
      <c r="G16" s="33">
        <f t="shared" si="1"/>
        <v>0</v>
      </c>
      <c r="H16" s="34">
        <v>80</v>
      </c>
      <c r="I16" s="33">
        <f t="shared" si="0"/>
        <v>0</v>
      </c>
    </row>
    <row r="17" spans="1:15" x14ac:dyDescent="0.25">
      <c r="A17" s="23"/>
      <c r="B17" s="24" t="s">
        <v>27</v>
      </c>
      <c r="C17" s="45" t="s">
        <v>5</v>
      </c>
      <c r="D17" s="46"/>
      <c r="E17" s="29"/>
      <c r="F17" s="32">
        <f>VLOOKUP(C17,Baza!A$2:B$8,2,FALSE)</f>
        <v>0</v>
      </c>
      <c r="G17" s="33">
        <f t="shared" si="1"/>
        <v>0</v>
      </c>
      <c r="H17" s="34">
        <v>80</v>
      </c>
      <c r="I17" s="33">
        <f t="shared" si="0"/>
        <v>0</v>
      </c>
    </row>
    <row r="18" spans="1:15" x14ac:dyDescent="0.25">
      <c r="A18" s="23"/>
      <c r="B18" s="24" t="s">
        <v>27</v>
      </c>
      <c r="C18" s="45" t="s">
        <v>5</v>
      </c>
      <c r="D18" s="46"/>
      <c r="E18" s="29"/>
      <c r="F18" s="32">
        <f>VLOOKUP(C18,Baza!A$2:B$8,2,FALSE)</f>
        <v>0</v>
      </c>
      <c r="G18" s="33">
        <f t="shared" si="1"/>
        <v>0</v>
      </c>
      <c r="H18" s="34">
        <v>80</v>
      </c>
      <c r="I18" s="33">
        <f t="shared" si="0"/>
        <v>0</v>
      </c>
    </row>
    <row r="19" spans="1:15" x14ac:dyDescent="0.25">
      <c r="A19" s="23"/>
      <c r="B19" s="24" t="s">
        <v>27</v>
      </c>
      <c r="C19" s="45" t="s">
        <v>5</v>
      </c>
      <c r="D19" s="46"/>
      <c r="E19" s="29"/>
      <c r="F19" s="32">
        <f>VLOOKUP(C19,Baza!A$2:B$8,2,FALSE)</f>
        <v>0</v>
      </c>
      <c r="G19" s="33">
        <f t="shared" si="1"/>
        <v>0</v>
      </c>
      <c r="H19" s="34">
        <v>80</v>
      </c>
      <c r="I19" s="33">
        <f t="shared" si="0"/>
        <v>0</v>
      </c>
    </row>
    <row r="20" spans="1:15" x14ac:dyDescent="0.25">
      <c r="A20" s="23"/>
      <c r="B20" s="24" t="s">
        <v>27</v>
      </c>
      <c r="C20" s="45" t="s">
        <v>5</v>
      </c>
      <c r="D20" s="46"/>
      <c r="E20" s="29"/>
      <c r="F20" s="32">
        <f>VLOOKUP(C20,Baza!A$2:B$8,2,FALSE)</f>
        <v>0</v>
      </c>
      <c r="G20" s="33">
        <f t="shared" si="1"/>
        <v>0</v>
      </c>
      <c r="H20" s="34">
        <v>80</v>
      </c>
      <c r="I20" s="33">
        <f t="shared" si="0"/>
        <v>0</v>
      </c>
    </row>
    <row r="21" spans="1:15" x14ac:dyDescent="0.25">
      <c r="A21" s="23"/>
      <c r="B21" s="24" t="s">
        <v>27</v>
      </c>
      <c r="C21" s="45" t="s">
        <v>5</v>
      </c>
      <c r="D21" s="46"/>
      <c r="E21" s="29"/>
      <c r="F21" s="32">
        <f>VLOOKUP(C21,Baza!A$2:B$8,2,FALSE)</f>
        <v>0</v>
      </c>
      <c r="G21" s="33">
        <f t="shared" si="1"/>
        <v>0</v>
      </c>
      <c r="H21" s="34">
        <v>80</v>
      </c>
      <c r="I21" s="33">
        <f t="shared" si="0"/>
        <v>0</v>
      </c>
    </row>
    <row r="22" spans="1:15" x14ac:dyDescent="0.25">
      <c r="A22" s="23"/>
      <c r="B22" s="24" t="s">
        <v>27</v>
      </c>
      <c r="C22" s="45" t="s">
        <v>5</v>
      </c>
      <c r="D22" s="46"/>
      <c r="E22" s="29"/>
      <c r="F22" s="32">
        <f>VLOOKUP(C22,Baza!A$2:B$8,2,FALSE)</f>
        <v>0</v>
      </c>
      <c r="G22" s="33">
        <f t="shared" si="1"/>
        <v>0</v>
      </c>
      <c r="H22" s="34">
        <v>80</v>
      </c>
      <c r="I22" s="33">
        <f t="shared" si="0"/>
        <v>0</v>
      </c>
    </row>
    <row r="23" spans="1:15" x14ac:dyDescent="0.25">
      <c r="A23" s="23"/>
      <c r="B23" s="24" t="s">
        <v>27</v>
      </c>
      <c r="C23" s="45" t="s">
        <v>5</v>
      </c>
      <c r="D23" s="46"/>
      <c r="E23" s="29"/>
      <c r="F23" s="32">
        <f>VLOOKUP(C23,Baza!A$2:B$8,2,FALSE)</f>
        <v>0</v>
      </c>
      <c r="G23" s="33">
        <f t="shared" si="1"/>
        <v>0</v>
      </c>
      <c r="H23" s="34">
        <v>80</v>
      </c>
      <c r="I23" s="33">
        <f t="shared" si="0"/>
        <v>0</v>
      </c>
    </row>
    <row r="24" spans="1:15" x14ac:dyDescent="0.25">
      <c r="A24" s="23"/>
      <c r="B24" s="24" t="s">
        <v>27</v>
      </c>
      <c r="C24" s="45" t="s">
        <v>5</v>
      </c>
      <c r="D24" s="46"/>
      <c r="E24" s="29"/>
      <c r="F24" s="32">
        <f>VLOOKUP(C24,Baza!A$2:B$8,2,FALSE)</f>
        <v>0</v>
      </c>
      <c r="G24" s="33">
        <f t="shared" si="1"/>
        <v>0</v>
      </c>
      <c r="H24" s="34">
        <v>80</v>
      </c>
      <c r="I24" s="33">
        <f t="shared" si="0"/>
        <v>0</v>
      </c>
    </row>
    <row r="25" spans="1:15" x14ac:dyDescent="0.25">
      <c r="A25" s="23"/>
      <c r="B25" s="24" t="s">
        <v>27</v>
      </c>
      <c r="C25" s="45" t="s">
        <v>5</v>
      </c>
      <c r="D25" s="46"/>
      <c r="E25" s="29"/>
      <c r="F25" s="32">
        <f>VLOOKUP(C25,Baza!A$2:B$8,2,FALSE)</f>
        <v>0</v>
      </c>
      <c r="G25" s="33">
        <f t="shared" si="1"/>
        <v>0</v>
      </c>
      <c r="H25" s="34">
        <v>80</v>
      </c>
      <c r="I25" s="33">
        <f t="shared" si="0"/>
        <v>0</v>
      </c>
    </row>
    <row r="26" spans="1:15" x14ac:dyDescent="0.25">
      <c r="A26" s="23"/>
      <c r="B26" s="24" t="s">
        <v>27</v>
      </c>
      <c r="C26" s="45" t="s">
        <v>5</v>
      </c>
      <c r="D26" s="46"/>
      <c r="E26" s="29"/>
      <c r="F26" s="32">
        <f>VLOOKUP(C26,Baza!A$2:B$8,2,FALSE)</f>
        <v>0</v>
      </c>
      <c r="G26" s="33">
        <f t="shared" si="1"/>
        <v>0</v>
      </c>
      <c r="H26" s="34">
        <v>80</v>
      </c>
      <c r="I26" s="33">
        <f t="shared" si="0"/>
        <v>0</v>
      </c>
    </row>
    <row r="27" spans="1:15" x14ac:dyDescent="0.25">
      <c r="B27" s="10" t="s">
        <v>31</v>
      </c>
      <c r="C27" s="50" t="s">
        <v>34</v>
      </c>
      <c r="D27" s="51"/>
      <c r="E27" s="30"/>
      <c r="F27" s="35"/>
      <c r="G27" s="35">
        <f>ROUND(SUM(G7:G26)*40%,2)</f>
        <v>0</v>
      </c>
      <c r="H27" s="36">
        <v>80</v>
      </c>
      <c r="I27" s="35">
        <f t="shared" si="0"/>
        <v>0</v>
      </c>
    </row>
    <row r="28" spans="1:15" s="1" customFormat="1" x14ac:dyDescent="0.25">
      <c r="B28" s="42"/>
      <c r="C28" s="52" t="s">
        <v>9</v>
      </c>
      <c r="D28" s="53"/>
      <c r="E28" s="43">
        <f>SUM(E7:E26)</f>
        <v>0</v>
      </c>
      <c r="F28" s="44"/>
      <c r="G28" s="44">
        <f>SUM(G7:G27)</f>
        <v>0</v>
      </c>
      <c r="H28" s="44"/>
      <c r="I28" s="44">
        <f>SUM(I7:I27)</f>
        <v>0</v>
      </c>
      <c r="J28" s="5"/>
      <c r="K28" s="5"/>
      <c r="L28" s="5"/>
      <c r="M28" s="5"/>
      <c r="N28" s="5"/>
      <c r="O28" s="5"/>
    </row>
    <row r="31" spans="1:15" x14ac:dyDescent="0.25">
      <c r="A31" s="1"/>
    </row>
    <row r="32" spans="1:15" s="19" customFormat="1" ht="60" x14ac:dyDescent="0.25">
      <c r="A32" s="38" t="s">
        <v>36</v>
      </c>
      <c r="B32" s="38" t="s">
        <v>3</v>
      </c>
      <c r="C32" s="48" t="s">
        <v>28</v>
      </c>
      <c r="D32" s="49"/>
      <c r="E32" s="39" t="s">
        <v>29</v>
      </c>
      <c r="F32" s="40" t="s">
        <v>30</v>
      </c>
      <c r="G32" s="40" t="s">
        <v>6</v>
      </c>
      <c r="H32" s="41" t="s">
        <v>7</v>
      </c>
      <c r="I32" s="40" t="s">
        <v>8</v>
      </c>
      <c r="J32" s="18"/>
      <c r="K32" s="18"/>
      <c r="L32" s="18"/>
      <c r="M32" s="18"/>
      <c r="N32" s="18"/>
      <c r="O32" s="18"/>
    </row>
    <row r="33" spans="1:9" x14ac:dyDescent="0.25">
      <c r="A33" s="23"/>
      <c r="B33" s="24" t="s">
        <v>27</v>
      </c>
      <c r="C33" s="45" t="s">
        <v>5</v>
      </c>
      <c r="D33" s="46"/>
      <c r="E33" s="29"/>
      <c r="F33" s="32">
        <f>VLOOKUP(C33,Baza!A$2:B$8,2,FALSE)</f>
        <v>0</v>
      </c>
      <c r="G33" s="33">
        <f>ROUND(E33*F33,2)</f>
        <v>0</v>
      </c>
      <c r="H33" s="34">
        <v>80</v>
      </c>
      <c r="I33" s="33">
        <f>ROUND(G33*H33%,2)</f>
        <v>0</v>
      </c>
    </row>
    <row r="34" spans="1:9" x14ac:dyDescent="0.25">
      <c r="A34" s="23"/>
      <c r="B34" s="24" t="s">
        <v>27</v>
      </c>
      <c r="C34" s="45" t="s">
        <v>5</v>
      </c>
      <c r="D34" s="46"/>
      <c r="E34" s="29"/>
      <c r="F34" s="32">
        <f>VLOOKUP(C34,Baza!A$2:B$8,2,FALSE)</f>
        <v>0</v>
      </c>
      <c r="G34" s="33">
        <f t="shared" ref="G34:G51" si="2">ROUND(E34*F34,2)</f>
        <v>0</v>
      </c>
      <c r="H34" s="34">
        <v>80</v>
      </c>
      <c r="I34" s="33">
        <f t="shared" ref="I34:I52" si="3">ROUND(G34*H34%,2)</f>
        <v>0</v>
      </c>
    </row>
    <row r="35" spans="1:9" x14ac:dyDescent="0.25">
      <c r="A35" s="23"/>
      <c r="B35" s="24" t="s">
        <v>27</v>
      </c>
      <c r="C35" s="45" t="s">
        <v>5</v>
      </c>
      <c r="D35" s="46"/>
      <c r="E35" s="29"/>
      <c r="F35" s="32">
        <f>VLOOKUP(C35,Baza!A$2:B$8,2,FALSE)</f>
        <v>0</v>
      </c>
      <c r="G35" s="33">
        <f t="shared" si="2"/>
        <v>0</v>
      </c>
      <c r="H35" s="34">
        <v>80</v>
      </c>
      <c r="I35" s="33">
        <f t="shared" si="3"/>
        <v>0</v>
      </c>
    </row>
    <row r="36" spans="1:9" x14ac:dyDescent="0.25">
      <c r="A36" s="23"/>
      <c r="B36" s="24" t="s">
        <v>27</v>
      </c>
      <c r="C36" s="45" t="s">
        <v>5</v>
      </c>
      <c r="D36" s="46"/>
      <c r="E36" s="29"/>
      <c r="F36" s="32">
        <f>VLOOKUP(C36,Baza!A$2:B$8,2,FALSE)</f>
        <v>0</v>
      </c>
      <c r="G36" s="33">
        <f t="shared" si="2"/>
        <v>0</v>
      </c>
      <c r="H36" s="34">
        <v>80</v>
      </c>
      <c r="I36" s="33">
        <f t="shared" si="3"/>
        <v>0</v>
      </c>
    </row>
    <row r="37" spans="1:9" x14ac:dyDescent="0.25">
      <c r="A37" s="23"/>
      <c r="B37" s="24" t="s">
        <v>27</v>
      </c>
      <c r="C37" s="45" t="s">
        <v>5</v>
      </c>
      <c r="D37" s="46"/>
      <c r="E37" s="29"/>
      <c r="F37" s="32">
        <f>VLOOKUP(C37,Baza!A$2:B$8,2,FALSE)</f>
        <v>0</v>
      </c>
      <c r="G37" s="33">
        <f t="shared" si="2"/>
        <v>0</v>
      </c>
      <c r="H37" s="34">
        <v>80</v>
      </c>
      <c r="I37" s="33">
        <f t="shared" si="3"/>
        <v>0</v>
      </c>
    </row>
    <row r="38" spans="1:9" x14ac:dyDescent="0.25">
      <c r="A38" s="23"/>
      <c r="B38" s="24" t="s">
        <v>27</v>
      </c>
      <c r="C38" s="45" t="s">
        <v>5</v>
      </c>
      <c r="D38" s="46"/>
      <c r="E38" s="29"/>
      <c r="F38" s="32">
        <f>VLOOKUP(C38,Baza!A$2:B$8,2,FALSE)</f>
        <v>0</v>
      </c>
      <c r="G38" s="33">
        <f t="shared" si="2"/>
        <v>0</v>
      </c>
      <c r="H38" s="34">
        <v>80</v>
      </c>
      <c r="I38" s="33">
        <f t="shared" si="3"/>
        <v>0</v>
      </c>
    </row>
    <row r="39" spans="1:9" x14ac:dyDescent="0.25">
      <c r="A39" s="23"/>
      <c r="B39" s="24" t="s">
        <v>27</v>
      </c>
      <c r="C39" s="45" t="s">
        <v>5</v>
      </c>
      <c r="D39" s="46"/>
      <c r="E39" s="29"/>
      <c r="F39" s="32">
        <f>VLOOKUP(C39,Baza!A$2:B$8,2,FALSE)</f>
        <v>0</v>
      </c>
      <c r="G39" s="33">
        <f t="shared" si="2"/>
        <v>0</v>
      </c>
      <c r="H39" s="34">
        <v>80</v>
      </c>
      <c r="I39" s="33">
        <f t="shared" si="3"/>
        <v>0</v>
      </c>
    </row>
    <row r="40" spans="1:9" x14ac:dyDescent="0.25">
      <c r="A40" s="23"/>
      <c r="B40" s="24" t="s">
        <v>27</v>
      </c>
      <c r="C40" s="45" t="s">
        <v>5</v>
      </c>
      <c r="D40" s="46"/>
      <c r="E40" s="29"/>
      <c r="F40" s="32">
        <f>VLOOKUP(C40,Baza!A$2:B$8,2,FALSE)</f>
        <v>0</v>
      </c>
      <c r="G40" s="33">
        <f t="shared" si="2"/>
        <v>0</v>
      </c>
      <c r="H40" s="34">
        <v>80</v>
      </c>
      <c r="I40" s="33">
        <f t="shared" si="3"/>
        <v>0</v>
      </c>
    </row>
    <row r="41" spans="1:9" x14ac:dyDescent="0.25">
      <c r="A41" s="23"/>
      <c r="B41" s="24" t="s">
        <v>27</v>
      </c>
      <c r="C41" s="45" t="s">
        <v>5</v>
      </c>
      <c r="D41" s="46"/>
      <c r="E41" s="29"/>
      <c r="F41" s="32">
        <f>VLOOKUP(C41,Baza!A$2:B$8,2,FALSE)</f>
        <v>0</v>
      </c>
      <c r="G41" s="33">
        <f t="shared" si="2"/>
        <v>0</v>
      </c>
      <c r="H41" s="34">
        <v>80</v>
      </c>
      <c r="I41" s="33">
        <f t="shared" si="3"/>
        <v>0</v>
      </c>
    </row>
    <row r="42" spans="1:9" x14ac:dyDescent="0.25">
      <c r="A42" s="23"/>
      <c r="B42" s="24" t="s">
        <v>27</v>
      </c>
      <c r="C42" s="45" t="s">
        <v>5</v>
      </c>
      <c r="D42" s="46"/>
      <c r="E42" s="29"/>
      <c r="F42" s="32">
        <f>VLOOKUP(C42,Baza!A$2:B$8,2,FALSE)</f>
        <v>0</v>
      </c>
      <c r="G42" s="33">
        <f t="shared" si="2"/>
        <v>0</v>
      </c>
      <c r="H42" s="34">
        <v>80</v>
      </c>
      <c r="I42" s="33">
        <f t="shared" si="3"/>
        <v>0</v>
      </c>
    </row>
    <row r="43" spans="1:9" x14ac:dyDescent="0.25">
      <c r="A43" s="23"/>
      <c r="B43" s="24" t="s">
        <v>27</v>
      </c>
      <c r="C43" s="45" t="s">
        <v>5</v>
      </c>
      <c r="D43" s="46"/>
      <c r="E43" s="29"/>
      <c r="F43" s="32">
        <f>VLOOKUP(C43,Baza!A$2:B$8,2,FALSE)</f>
        <v>0</v>
      </c>
      <c r="G43" s="33">
        <f t="shared" si="2"/>
        <v>0</v>
      </c>
      <c r="H43" s="34">
        <v>80</v>
      </c>
      <c r="I43" s="33">
        <f t="shared" si="3"/>
        <v>0</v>
      </c>
    </row>
    <row r="44" spans="1:9" x14ac:dyDescent="0.25">
      <c r="A44" s="23"/>
      <c r="B44" s="24" t="s">
        <v>27</v>
      </c>
      <c r="C44" s="45" t="s">
        <v>5</v>
      </c>
      <c r="D44" s="46"/>
      <c r="E44" s="29"/>
      <c r="F44" s="32">
        <f>VLOOKUP(C44,Baza!A$2:B$8,2,FALSE)</f>
        <v>0</v>
      </c>
      <c r="G44" s="33">
        <f t="shared" si="2"/>
        <v>0</v>
      </c>
      <c r="H44" s="34">
        <v>80</v>
      </c>
      <c r="I44" s="33">
        <f t="shared" si="3"/>
        <v>0</v>
      </c>
    </row>
    <row r="45" spans="1:9" x14ac:dyDescent="0.25">
      <c r="A45" s="23"/>
      <c r="B45" s="24" t="s">
        <v>27</v>
      </c>
      <c r="C45" s="45" t="s">
        <v>5</v>
      </c>
      <c r="D45" s="46"/>
      <c r="E45" s="29"/>
      <c r="F45" s="32">
        <f>VLOOKUP(C45,Baza!A$2:B$8,2,FALSE)</f>
        <v>0</v>
      </c>
      <c r="G45" s="33">
        <f t="shared" si="2"/>
        <v>0</v>
      </c>
      <c r="H45" s="34">
        <v>80</v>
      </c>
      <c r="I45" s="33">
        <f t="shared" si="3"/>
        <v>0</v>
      </c>
    </row>
    <row r="46" spans="1:9" x14ac:dyDescent="0.25">
      <c r="A46" s="23"/>
      <c r="B46" s="24" t="s">
        <v>27</v>
      </c>
      <c r="C46" s="45" t="s">
        <v>5</v>
      </c>
      <c r="D46" s="46"/>
      <c r="E46" s="29"/>
      <c r="F46" s="32">
        <f>VLOOKUP(C46,Baza!A$2:B$8,2,FALSE)</f>
        <v>0</v>
      </c>
      <c r="G46" s="33">
        <f t="shared" si="2"/>
        <v>0</v>
      </c>
      <c r="H46" s="34">
        <v>80</v>
      </c>
      <c r="I46" s="33">
        <f t="shared" si="3"/>
        <v>0</v>
      </c>
    </row>
    <row r="47" spans="1:9" x14ac:dyDescent="0.25">
      <c r="A47" s="23"/>
      <c r="B47" s="24" t="s">
        <v>27</v>
      </c>
      <c r="C47" s="45" t="s">
        <v>5</v>
      </c>
      <c r="D47" s="46"/>
      <c r="E47" s="29"/>
      <c r="F47" s="32">
        <f>VLOOKUP(C47,Baza!A$2:B$8,2,FALSE)</f>
        <v>0</v>
      </c>
      <c r="G47" s="33">
        <f t="shared" si="2"/>
        <v>0</v>
      </c>
      <c r="H47" s="34">
        <v>80</v>
      </c>
      <c r="I47" s="33">
        <f t="shared" si="3"/>
        <v>0</v>
      </c>
    </row>
    <row r="48" spans="1:9" x14ac:dyDescent="0.25">
      <c r="A48" s="23"/>
      <c r="B48" s="24" t="s">
        <v>27</v>
      </c>
      <c r="C48" s="45" t="s">
        <v>5</v>
      </c>
      <c r="D48" s="46"/>
      <c r="E48" s="29"/>
      <c r="F48" s="32">
        <f>VLOOKUP(C48,Baza!A$2:B$8,2,FALSE)</f>
        <v>0</v>
      </c>
      <c r="G48" s="33">
        <f t="shared" si="2"/>
        <v>0</v>
      </c>
      <c r="H48" s="34">
        <v>80</v>
      </c>
      <c r="I48" s="33">
        <f t="shared" si="3"/>
        <v>0</v>
      </c>
    </row>
    <row r="49" spans="1:15" x14ac:dyDescent="0.25">
      <c r="A49" s="23"/>
      <c r="B49" s="24" t="s">
        <v>27</v>
      </c>
      <c r="C49" s="45" t="s">
        <v>5</v>
      </c>
      <c r="D49" s="46"/>
      <c r="E49" s="29"/>
      <c r="F49" s="32">
        <f>VLOOKUP(C49,Baza!A$2:B$8,2,FALSE)</f>
        <v>0</v>
      </c>
      <c r="G49" s="33">
        <f t="shared" si="2"/>
        <v>0</v>
      </c>
      <c r="H49" s="34">
        <v>80</v>
      </c>
      <c r="I49" s="33">
        <f t="shared" si="3"/>
        <v>0</v>
      </c>
    </row>
    <row r="50" spans="1:15" x14ac:dyDescent="0.25">
      <c r="A50" s="23"/>
      <c r="B50" s="24" t="s">
        <v>27</v>
      </c>
      <c r="C50" s="45" t="s">
        <v>5</v>
      </c>
      <c r="D50" s="46"/>
      <c r="E50" s="29"/>
      <c r="F50" s="32">
        <f>VLOOKUP(C50,Baza!A$2:B$8,2,FALSE)</f>
        <v>0</v>
      </c>
      <c r="G50" s="33">
        <f t="shared" si="2"/>
        <v>0</v>
      </c>
      <c r="H50" s="34">
        <v>80</v>
      </c>
      <c r="I50" s="33">
        <f t="shared" si="3"/>
        <v>0</v>
      </c>
    </row>
    <row r="51" spans="1:15" x14ac:dyDescent="0.25">
      <c r="A51" s="23"/>
      <c r="B51" s="24" t="s">
        <v>27</v>
      </c>
      <c r="C51" s="45" t="s">
        <v>5</v>
      </c>
      <c r="D51" s="46"/>
      <c r="E51" s="29"/>
      <c r="F51" s="32">
        <f>VLOOKUP(C51,Baza!A$2:B$8,2,FALSE)</f>
        <v>0</v>
      </c>
      <c r="G51" s="33">
        <f t="shared" si="2"/>
        <v>0</v>
      </c>
      <c r="H51" s="34">
        <v>80</v>
      </c>
      <c r="I51" s="33">
        <f t="shared" si="3"/>
        <v>0</v>
      </c>
    </row>
    <row r="52" spans="1:15" x14ac:dyDescent="0.25">
      <c r="A52" s="23"/>
      <c r="B52" s="24" t="s">
        <v>27</v>
      </c>
      <c r="C52" s="45" t="s">
        <v>5</v>
      </c>
      <c r="D52" s="46"/>
      <c r="E52" s="29"/>
      <c r="F52" s="32">
        <f>VLOOKUP(C52,Baza!A$2:B$8,2,FALSE)</f>
        <v>0</v>
      </c>
      <c r="G52" s="33">
        <f>ROUND(E52*F52,2)</f>
        <v>0</v>
      </c>
      <c r="H52" s="34">
        <v>80</v>
      </c>
      <c r="I52" s="33">
        <f t="shared" si="3"/>
        <v>0</v>
      </c>
    </row>
    <row r="53" spans="1:15" x14ac:dyDescent="0.25">
      <c r="B53" s="10" t="s">
        <v>31</v>
      </c>
      <c r="C53" s="50" t="s">
        <v>34</v>
      </c>
      <c r="D53" s="51"/>
      <c r="E53" s="30"/>
      <c r="F53" s="35"/>
      <c r="G53" s="35">
        <f>ROUND(SUM(G33:G52)*40%,2)</f>
        <v>0</v>
      </c>
      <c r="H53" s="36">
        <v>80</v>
      </c>
      <c r="I53" s="35">
        <f>ROUND(G53*H53%,2)</f>
        <v>0</v>
      </c>
    </row>
    <row r="54" spans="1:15" x14ac:dyDescent="0.25">
      <c r="A54" s="1"/>
      <c r="B54" s="42"/>
      <c r="C54" s="52" t="s">
        <v>9</v>
      </c>
      <c r="D54" s="53"/>
      <c r="E54" s="43">
        <f>SUM(E33:E52)</f>
        <v>0</v>
      </c>
      <c r="F54" s="44"/>
      <c r="G54" s="44">
        <f>SUM(G33:G53)</f>
        <v>0</v>
      </c>
      <c r="H54" s="44"/>
      <c r="I54" s="44">
        <f>SUM(I33:I53)</f>
        <v>0</v>
      </c>
    </row>
    <row r="57" spans="1:15" ht="45" x14ac:dyDescent="0.25">
      <c r="A57" s="1"/>
      <c r="B57" s="22" t="s">
        <v>40</v>
      </c>
      <c r="C57" s="15" t="s">
        <v>32</v>
      </c>
      <c r="D57" s="15" t="s">
        <v>33</v>
      </c>
      <c r="E57" s="31" t="s">
        <v>6</v>
      </c>
      <c r="F57" s="15" t="s">
        <v>15</v>
      </c>
      <c r="H57" s="4"/>
      <c r="L57"/>
      <c r="M57"/>
      <c r="N57"/>
      <c r="O57"/>
    </row>
    <row r="58" spans="1:15" x14ac:dyDescent="0.25">
      <c r="B58" s="12" t="s">
        <v>13</v>
      </c>
      <c r="C58" s="21">
        <f>SUM(G7:G26)</f>
        <v>0</v>
      </c>
      <c r="D58" s="21">
        <f>+G27</f>
        <v>0</v>
      </c>
      <c r="E58" s="21">
        <f>+G28</f>
        <v>0</v>
      </c>
      <c r="F58" s="21">
        <f>+I28</f>
        <v>0</v>
      </c>
      <c r="H58" s="4"/>
      <c r="L58"/>
      <c r="M58"/>
      <c r="N58"/>
      <c r="O58"/>
    </row>
    <row r="59" spans="1:15" x14ac:dyDescent="0.25">
      <c r="B59" s="12" t="s">
        <v>14</v>
      </c>
      <c r="C59" s="21">
        <f>SUM(G33:G52)</f>
        <v>0</v>
      </c>
      <c r="D59" s="21">
        <f>+G53</f>
        <v>0</v>
      </c>
      <c r="E59" s="21">
        <f>+G54</f>
        <v>0</v>
      </c>
      <c r="F59" s="21">
        <f>+I54</f>
        <v>0</v>
      </c>
      <c r="H59" s="4"/>
      <c r="L59"/>
      <c r="M59"/>
      <c r="N59"/>
      <c r="O59"/>
    </row>
    <row r="60" spans="1:15" s="1" customFormat="1" x14ac:dyDescent="0.25">
      <c r="B60" s="13" t="s">
        <v>12</v>
      </c>
      <c r="C60" s="20">
        <f>+C58+C59</f>
        <v>0</v>
      </c>
      <c r="D60" s="20">
        <f t="shared" ref="D60:E60" si="4">+D58+D59</f>
        <v>0</v>
      </c>
      <c r="E60" s="20">
        <f t="shared" si="4"/>
        <v>0</v>
      </c>
      <c r="F60" s="20">
        <f t="shared" ref="F60" si="5">SUM(F58:F59)</f>
        <v>0</v>
      </c>
      <c r="G60" s="5"/>
      <c r="H60" s="5"/>
      <c r="I60" s="5"/>
      <c r="J60" s="5"/>
      <c r="K60" s="5"/>
    </row>
  </sheetData>
  <sheetProtection algorithmName="SHA-512" hashValue="h2mVdE1P+lOcUPZC8Zrf31umAyj/e+0BbcjOaSXxyHRMUJI5AQCr8A9mr5gDsT5SX++wlDUyGLePQrQ+lpR2kw==" saltValue="FE7iKZizraJJ0BBDppt/Tw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4DD855-4634-47AC-82EB-ADDA85BF8F0A}">
          <x14:formula1>
            <xm:f>Baza!$A$2:$A$8</xm:f>
          </x14:formula1>
          <xm:sqref>C7:C26 C33:C52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8"/>
  <sheetViews>
    <sheetView workbookViewId="0">
      <selection activeCell="A9" sqref="A9:XFD9"/>
    </sheetView>
  </sheetViews>
  <sheetFormatPr defaultRowHeight="15" x14ac:dyDescent="0.25"/>
  <cols>
    <col min="1" max="1" width="31.5703125" style="9" bestFit="1" customWidth="1"/>
    <col min="2" max="2" width="6" style="6" bestFit="1" customWidth="1"/>
  </cols>
  <sheetData>
    <row r="1" spans="1:2" x14ac:dyDescent="0.25">
      <c r="A1" s="8" t="s">
        <v>4</v>
      </c>
      <c r="B1" s="25" t="s">
        <v>20</v>
      </c>
    </row>
    <row r="2" spans="1:2" x14ac:dyDescent="0.25">
      <c r="A2" s="8" t="s">
        <v>5</v>
      </c>
      <c r="B2" s="25"/>
    </row>
    <row r="3" spans="1:2" x14ac:dyDescent="0.25">
      <c r="A3" s="26" t="s">
        <v>21</v>
      </c>
      <c r="B3" s="26">
        <v>23.33</v>
      </c>
    </row>
    <row r="4" spans="1:2" x14ac:dyDescent="0.25">
      <c r="A4" s="26" t="s">
        <v>22</v>
      </c>
      <c r="B4" s="26">
        <v>17.89</v>
      </c>
    </row>
    <row r="5" spans="1:2" x14ac:dyDescent="0.25">
      <c r="A5" s="26" t="s">
        <v>23</v>
      </c>
      <c r="B5" s="26">
        <v>13.24</v>
      </c>
    </row>
    <row r="6" spans="1:2" x14ac:dyDescent="0.25">
      <c r="A6" s="26" t="s">
        <v>24</v>
      </c>
      <c r="B6" s="27">
        <v>13</v>
      </c>
    </row>
    <row r="7" spans="1:2" x14ac:dyDescent="0.25">
      <c r="A7" s="26" t="s">
        <v>25</v>
      </c>
      <c r="B7" s="27">
        <v>10</v>
      </c>
    </row>
    <row r="8" spans="1:2" x14ac:dyDescent="0.25">
      <c r="A8" s="26" t="s">
        <v>26</v>
      </c>
      <c r="B8" s="2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Razvvojna Agencija</cp:lastModifiedBy>
  <cp:lastPrinted>2024-09-23T13:46:41Z</cp:lastPrinted>
  <dcterms:created xsi:type="dcterms:W3CDTF">2024-09-23T10:03:51Z</dcterms:created>
  <dcterms:modified xsi:type="dcterms:W3CDTF">2026-02-13T10:12:40Z</dcterms:modified>
</cp:coreProperties>
</file>